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280" windowHeight="4950"/>
  </bookViews>
  <sheets>
    <sheet name="Торговля" sheetId="1" r:id="rId1"/>
    <sheet name="Общепит" sheetId="4" r:id="rId2"/>
    <sheet name="Быт.обслуж" sheetId="3" r:id="rId3"/>
    <sheet name="АЗС" sheetId="7" r:id="rId4"/>
    <sheet name="Гостиницы" sheetId="6" r:id="rId5"/>
  </sheets>
  <definedNames>
    <definedName name="_xlnm._FilterDatabase" localSheetId="0" hidden="1">Торговля!$A$2:$O$384</definedName>
    <definedName name="_xlnm.Print_Area" localSheetId="1">Общепит!$A$1:$O$57</definedName>
    <definedName name="_xlnm.Print_Area" localSheetId="0">Торговля!$A$1:$N$384</definedName>
  </definedNames>
  <calcPr calcId="124519" refMode="R1C1"/>
</workbook>
</file>

<file path=xl/calcChain.xml><?xml version="1.0" encoding="utf-8"?>
<calcChain xmlns="http://schemas.openxmlformats.org/spreadsheetml/2006/main">
  <c r="I22" i="4"/>
  <c r="J14" l="1"/>
  <c r="I14"/>
  <c r="N193" i="1"/>
  <c r="M193"/>
  <c r="L193"/>
  <c r="J5" i="4"/>
  <c r="I5"/>
  <c r="O314" i="1" l="1"/>
  <c r="L308" l="1"/>
  <c r="J19" i="4"/>
  <c r="I19"/>
  <c r="M177" i="1" l="1"/>
  <c r="L177"/>
  <c r="N288"/>
  <c r="N31"/>
  <c r="M265"/>
  <c r="L265"/>
  <c r="M342"/>
  <c r="L342"/>
  <c r="M288"/>
  <c r="L288"/>
  <c r="M31"/>
  <c r="L31"/>
  <c r="M11"/>
  <c r="L11"/>
  <c r="L38"/>
  <c r="I52" i="4"/>
  <c r="J52"/>
  <c r="L23" i="1"/>
  <c r="N38"/>
  <c r="M38"/>
  <c r="N222"/>
  <c r="M222"/>
  <c r="L222"/>
  <c r="N236"/>
  <c r="M236"/>
  <c r="L236"/>
  <c r="N242"/>
  <c r="M242"/>
  <c r="L242"/>
  <c r="N247"/>
  <c r="M247"/>
  <c r="L247"/>
  <c r="N260"/>
  <c r="M260"/>
  <c r="L260"/>
  <c r="N282"/>
  <c r="M282"/>
  <c r="L282"/>
  <c r="N330"/>
  <c r="M330"/>
  <c r="L330"/>
  <c r="N338"/>
  <c r="M338"/>
  <c r="L338"/>
  <c r="N347"/>
  <c r="M347"/>
  <c r="L347"/>
  <c r="N354"/>
  <c r="M354"/>
  <c r="L354"/>
  <c r="N383"/>
  <c r="M383"/>
  <c r="L383"/>
  <c r="N11"/>
  <c r="L384" l="1"/>
  <c r="I57" i="4"/>
  <c r="M23" i="1"/>
  <c r="N23" l="1"/>
  <c r="M384" l="1"/>
  <c r="N384"/>
  <c r="M22" i="4" l="1"/>
  <c r="J57"/>
  <c r="G5" i="6" l="1"/>
  <c r="J5"/>
</calcChain>
</file>

<file path=xl/sharedStrings.xml><?xml version="1.0" encoding="utf-8"?>
<sst xmlns="http://schemas.openxmlformats.org/spreadsheetml/2006/main" count="3866" uniqueCount="2224">
  <si>
    <t>№  п/п</t>
  </si>
  <si>
    <t>Наименование предприятия</t>
  </si>
  <si>
    <t>Ф.И.О. руководителя</t>
  </si>
  <si>
    <t>Адрес</t>
  </si>
  <si>
    <t>Телефон</t>
  </si>
  <si>
    <t>Режим работы</t>
  </si>
  <si>
    <t>Специализация (группа товаров)</t>
  </si>
  <si>
    <t>Площадь (кв.м.) общая</t>
  </si>
  <si>
    <t>Площадь (кв.м.) торговая</t>
  </si>
  <si>
    <t>Численность работников</t>
  </si>
  <si>
    <t>ИП</t>
  </si>
  <si>
    <t xml:space="preserve">Бисеналиева Айман Жанбрбаевна
 </t>
  </si>
  <si>
    <t>п.Трубный М.Гвардия,8 Б</t>
  </si>
  <si>
    <t>торговая смешанная</t>
  </si>
  <si>
    <t xml:space="preserve">Магазин </t>
  </si>
  <si>
    <t>Магазин</t>
  </si>
  <si>
    <t>Алханов Курмангазы Туленович</t>
  </si>
  <si>
    <t>Есалиева Райфа Шайдуллаевна</t>
  </si>
  <si>
    <t>Продукты</t>
  </si>
  <si>
    <t>Бидалиев Хайрлы Калиевич</t>
  </si>
  <si>
    <t>9-46-46</t>
  </si>
  <si>
    <t>Юрид.лицо</t>
  </si>
  <si>
    <t>Итого</t>
  </si>
  <si>
    <t>торговля</t>
  </si>
  <si>
    <t>Алдабергенова Мулькарима Харисовна</t>
  </si>
  <si>
    <t>с 8:00 до 18:00</t>
  </si>
  <si>
    <t>Парикмахерская</t>
  </si>
  <si>
    <t>с. Алтынжар ул.Валитхана Джумамухамбетова 1</t>
  </si>
  <si>
    <t>итого</t>
  </si>
  <si>
    <t>с.Большой Могой ул.Набережная 20</t>
  </si>
  <si>
    <t>Торговля</t>
  </si>
  <si>
    <t>Магазин "Милана"</t>
  </si>
  <si>
    <t>с.Большой Могой ул.Набережная 13</t>
  </si>
  <si>
    <t>с.Большой Могой ул.Молодежная 33</t>
  </si>
  <si>
    <t>Магазин "Весна"</t>
  </si>
  <si>
    <t>Даулбаева Оксана Николаевна</t>
  </si>
  <si>
    <t>Мукушева Таисия Смагуловна</t>
  </si>
  <si>
    <t>п.Винный ул.Октябрьская 2 А</t>
  </si>
  <si>
    <t>Магазин "Каравай"</t>
  </si>
  <si>
    <t>Оптовый магазин "продукты"</t>
  </si>
  <si>
    <t>Магазин "1000 мелочей"</t>
  </si>
  <si>
    <t>Магазин "Продукты"</t>
  </si>
  <si>
    <t>МО Козловский сельсовет</t>
  </si>
  <si>
    <t>Магазин (лоток)</t>
  </si>
  <si>
    <t>с.Разбугорье ул.Абая 6</t>
  </si>
  <si>
    <t>Мини-пекарня</t>
  </si>
  <si>
    <t>Альбекова Радмила Калихановна</t>
  </si>
  <si>
    <t>Пекарня</t>
  </si>
  <si>
    <t>МО Марфинский сельсовет</t>
  </si>
  <si>
    <t>с.Марфино ул.Набережная 1 Мая 29</t>
  </si>
  <si>
    <t xml:space="preserve">ИП </t>
  </si>
  <si>
    <t>Горев Андрей Николаевич</t>
  </si>
  <si>
    <t>с.Марфино ул.Мира 19А</t>
  </si>
  <si>
    <t>с.Марфино ул.Набережная 1 Мая 30</t>
  </si>
  <si>
    <t>с.Марфино ул.Молодежная 19А</t>
  </si>
  <si>
    <t>с.Марфино ул.Победы 3</t>
  </si>
  <si>
    <t>с.Марфино ул.Проходная 2А</t>
  </si>
  <si>
    <t>Вьюшкова Антонина Яковлевна</t>
  </si>
  <si>
    <t>с.Марфино ул.Лермонтова 16А</t>
  </si>
  <si>
    <t>Яковлева Раиса Алексеевна</t>
  </si>
  <si>
    <t>с.Кудрино ул.Набережная 14А</t>
  </si>
  <si>
    <t>с.Марфино ул.Мира 33А</t>
  </si>
  <si>
    <t>с.Марфино ул.Победы 2А</t>
  </si>
  <si>
    <t>Куняшова Екатерина Михайловна</t>
  </si>
  <si>
    <t>с.Марфино ул.Пороходная 4А</t>
  </si>
  <si>
    <t>Киоск</t>
  </si>
  <si>
    <t>Афанасьева Наталья Александровна</t>
  </si>
  <si>
    <t>Логинова Нина Николаевна</t>
  </si>
  <si>
    <t>с.Ватажка ул.Центральная 4А</t>
  </si>
  <si>
    <t>Аптека</t>
  </si>
  <si>
    <t>Холина Надежда Алексеевна</t>
  </si>
  <si>
    <t>с.Марфино ул.Ватулина 23А</t>
  </si>
  <si>
    <t>Пантелеев Владимир Иванович</t>
  </si>
  <si>
    <t>с 7:00 до 12:00         20:00 до 24:00</t>
  </si>
  <si>
    <t>Шиномонтаж</t>
  </si>
  <si>
    <t>с.Мултаново пер.Кооперативный 12</t>
  </si>
  <si>
    <t>с.Мултаново ул.Гагарина 43А</t>
  </si>
  <si>
    <t>с.Мултаново ул.Джамбула 11А</t>
  </si>
  <si>
    <t>с.Мултаново ул.Набережная 27</t>
  </si>
  <si>
    <t>юрид. Лицо</t>
  </si>
  <si>
    <t>продукты</t>
  </si>
  <si>
    <t>Тарков Василий Васильвеич</t>
  </si>
  <si>
    <t>Тарков Василий Васильевич</t>
  </si>
  <si>
    <t>Алдамжаров Владимир Сатаберденович</t>
  </si>
  <si>
    <t>МО Сизобугорский сельсовет</t>
  </si>
  <si>
    <t>с.Сизый Бугор ул.Первомайская 114</t>
  </si>
  <si>
    <t xml:space="preserve"> Магазин "Карина"</t>
  </si>
  <si>
    <t>Мусагалиева Зухра Укметовна</t>
  </si>
  <si>
    <t>юрид. лицо</t>
  </si>
  <si>
    <t>с.Тишково ул.Советская 11</t>
  </si>
  <si>
    <t>с.Тишково ул.Советская 19</t>
  </si>
  <si>
    <t>с.Тишково ул.Полевая 6</t>
  </si>
  <si>
    <t>Тишковское РПО</t>
  </si>
  <si>
    <t>с.Тишково ул.Советская 22</t>
  </si>
  <si>
    <t>Магазин №3</t>
  </si>
  <si>
    <t>с.Форпост Староватаженский ул.Староватажная 119</t>
  </si>
  <si>
    <t>Магазин №5</t>
  </si>
  <si>
    <t>п.Красный ул.Полевая 42</t>
  </si>
  <si>
    <t>Магазин №6</t>
  </si>
  <si>
    <t>с.Тишково ул.Куйбышева 48</t>
  </si>
  <si>
    <t>парикмахерские услуги</t>
  </si>
  <si>
    <t>МО Тулугановский сельсовет</t>
  </si>
  <si>
    <t>Сулейманова Айгуль Андреевна</t>
  </si>
  <si>
    <t>с.Тулугановка ул.Абая 7</t>
  </si>
  <si>
    <t>Темралиева Айгуль Жанибековна</t>
  </si>
  <si>
    <t>МО Тумакский сельсовет</t>
  </si>
  <si>
    <t>Кенжеева Наталья Александровна</t>
  </si>
  <si>
    <t>с.Тумак ул.Рабочая 24А</t>
  </si>
  <si>
    <t>с.Тумак ул.Кр. Набережная 156</t>
  </si>
  <si>
    <t>с.Тумак ул.Боевая 2Д</t>
  </si>
  <si>
    <t>с.Тумак ул.Рабочая 9А</t>
  </si>
  <si>
    <t>с.Тумак ул.Рабочая 6А</t>
  </si>
  <si>
    <t>Сидорова Вера Владимировна</t>
  </si>
  <si>
    <t>с.Тумак ул.Школьная 10А/3</t>
  </si>
  <si>
    <t>Михайлова Наталья Николаевна</t>
  </si>
  <si>
    <t>с.Цветное ул.Победы 67</t>
  </si>
  <si>
    <t>Магазин №2</t>
  </si>
  <si>
    <t>с.Цветное ул.В.Мигунова 10</t>
  </si>
  <si>
    <t>с.Алексеевка ул.Центральная 8</t>
  </si>
  <si>
    <t>с.Цветное ул.Колчина 46</t>
  </si>
  <si>
    <t>Магазин №16</t>
  </si>
  <si>
    <t>Ажбаева Жанслу Нагимовна</t>
  </si>
  <si>
    <t>Магазин "Олеся"</t>
  </si>
  <si>
    <t>Большева Светлана Викторовна</t>
  </si>
  <si>
    <t>Магазин "Валерия"</t>
  </si>
  <si>
    <t>Иванова Нина Борисовна</t>
  </si>
  <si>
    <t>с.Цветное ул.Победы 65</t>
  </si>
  <si>
    <t>Хлебопекарня</t>
  </si>
  <si>
    <t>9-35-10</t>
  </si>
  <si>
    <t>Магазин "Кристина"</t>
  </si>
  <si>
    <t>Бисеналиев Саясат Андамасович</t>
  </si>
  <si>
    <t>п.Володарский ул.Дорожная,7</t>
  </si>
  <si>
    <t>Даржигитова Эльмира Даутовна</t>
  </si>
  <si>
    <t>Зуева Елена Викторовна</t>
  </si>
  <si>
    <t>п.Володарский ул.Маяковского ,1</t>
  </si>
  <si>
    <t>Бисеналиева Айман Жанбрбаевна</t>
  </si>
  <si>
    <t>п. Володарский, ул. Джержинского, 49/А</t>
  </si>
  <si>
    <t>9-20-36</t>
  </si>
  <si>
    <t>Алханов Курманганзы Туленович</t>
  </si>
  <si>
    <t>9-17-66, 89272812739</t>
  </si>
  <si>
    <t>Магазин "Экспресс"</t>
  </si>
  <si>
    <t>Исагалиев Сегизбай Мухамбетшеевич</t>
  </si>
  <si>
    <t>Ситалиева Халида Батыршиновна</t>
  </si>
  <si>
    <t>Беккулова Зинаида Ивановна</t>
  </si>
  <si>
    <t>Абраева Тойдых Шайденовна</t>
  </si>
  <si>
    <t>п. Володарский, ул.Садовая, 20</t>
  </si>
  <si>
    <t>парфюмерия бытовая химия</t>
  </si>
  <si>
    <t>Поршнёва Надежда Ефимовна</t>
  </si>
  <si>
    <t>п. Володарский, ул.Октябрьская,6</t>
  </si>
  <si>
    <t xml:space="preserve">Магазин "Радуга" </t>
  </si>
  <si>
    <t xml:space="preserve">Магазин "Вера" </t>
  </si>
  <si>
    <t>п. Володарский, ул.Маяковского,1</t>
  </si>
  <si>
    <t>автозапчасти</t>
  </si>
  <si>
    <t>Керилова Ирина Владимировна</t>
  </si>
  <si>
    <t>п. Володарский, ул.Маяковского,17</t>
  </si>
  <si>
    <t xml:space="preserve">Магазин "Хозтовары"  </t>
  </si>
  <si>
    <t>промтовары</t>
  </si>
  <si>
    <t>Иванова Татьяна Ивановна</t>
  </si>
  <si>
    <t>п. Володарский, ул.Желябова,3/А</t>
  </si>
  <si>
    <t>25-93-28 89276611162</t>
  </si>
  <si>
    <t>канц. товары</t>
  </si>
  <si>
    <t>Шинкоренко  Сергей Владимирович</t>
  </si>
  <si>
    <t>Османов Бутай Нажмудинович</t>
  </si>
  <si>
    <t xml:space="preserve">п. Володарский, ул.пл.Октябрьская,4 </t>
  </si>
  <si>
    <t>п. Володарский, ул.Центральная,13/4</t>
  </si>
  <si>
    <t>электробытовая техника, радиотехника</t>
  </si>
  <si>
    <t>9-25-97 89053616911</t>
  </si>
  <si>
    <t>9-13-31</t>
  </si>
  <si>
    <t>мебель</t>
  </si>
  <si>
    <t>Магазин  "Мебель"</t>
  </si>
  <si>
    <t>Магазин  "Пилолес"</t>
  </si>
  <si>
    <t>п. Володарский, ул.Суворова,32</t>
  </si>
  <si>
    <t>70-33-95</t>
  </si>
  <si>
    <t>пилолес</t>
  </si>
  <si>
    <t xml:space="preserve">  "Аптека"</t>
  </si>
  <si>
    <t>Яриз Валерий Викторович</t>
  </si>
  <si>
    <t>Курганов Сергей Юрьевич</t>
  </si>
  <si>
    <t>электро-быт. Техника</t>
  </si>
  <si>
    <t>Хоз. товары</t>
  </si>
  <si>
    <t>6-29-55</t>
  </si>
  <si>
    <t>МО Маковский сельсовет</t>
  </si>
  <si>
    <t xml:space="preserve">Кузнецова Лариса Александровна </t>
  </si>
  <si>
    <t>с. Маково, ул. Советская 6 "А"</t>
  </si>
  <si>
    <t>ООО "Диана"</t>
  </si>
  <si>
    <t>с. Маково, ул. Мыльникова 28 "А"</t>
  </si>
  <si>
    <t>8-917-193-68-66</t>
  </si>
  <si>
    <t>ООО "Мисаза"</t>
  </si>
  <si>
    <t xml:space="preserve">Эрипов Яхья Шаидович </t>
  </si>
  <si>
    <t>с. Маково, ул. Рабочая 60 "А"</t>
  </si>
  <si>
    <t>Магазин "Ак жол"</t>
  </si>
  <si>
    <t>с. Маково, ул. Рабочая 28</t>
  </si>
  <si>
    <t>Парикмахерская "Глория"</t>
  </si>
  <si>
    <t>МО "Султановский сельсовет"</t>
  </si>
  <si>
    <t xml:space="preserve">с. Козлово ул. Центральная 1-Б </t>
  </si>
  <si>
    <t>Гостиница       АГУК РКЦ "им. Курмангазы Сагырбаева"</t>
  </si>
  <si>
    <t>Магазин "Лотос"</t>
  </si>
  <si>
    <t>Магазин "Шолпан"</t>
  </si>
  <si>
    <t>Магазин "Марина"</t>
  </si>
  <si>
    <t xml:space="preserve">Парикмахерская </t>
  </si>
  <si>
    <t>МО "Крутовский сельсовет"</t>
  </si>
  <si>
    <t>Магазин №10 цветновское РыбПО</t>
  </si>
  <si>
    <t>с. Крутое ул. Советская 16</t>
  </si>
  <si>
    <t>с.  Крутое ул. Курмангазы 10 "А"</t>
  </si>
  <si>
    <t>Магазин "Аэлина"</t>
  </si>
  <si>
    <t>с. Крутое ул. Школьная 15 "А"</t>
  </si>
  <si>
    <t>п.Трубный ул.Набережная 3"А"</t>
  </si>
  <si>
    <t>Магазин «Мария»</t>
  </si>
  <si>
    <t>с. Калинино ул. Ленина, 21</t>
  </si>
  <si>
    <t>с. Лебяжье ул. Бузанская, 14</t>
  </si>
  <si>
    <t>Магазин «Диляра»</t>
  </si>
  <si>
    <t>с. Калинино ул. Калинина, 7</t>
  </si>
  <si>
    <t>МО "Хуторской сельсовет"</t>
  </si>
  <si>
    <t>с. Новый Рычан, ул. Центральная 11</t>
  </si>
  <si>
    <t>Уразбекова Парида Баймуратовна</t>
  </si>
  <si>
    <t>с. Новый Рычан ул. Солнечная 3 А</t>
  </si>
  <si>
    <t>Ахмедова Алтын Таупиховна</t>
  </si>
  <si>
    <t>с. Раздор ул. Советская 25 Б</t>
  </si>
  <si>
    <t>с.Новокрасное,ул.Кирова, 20</t>
  </si>
  <si>
    <t>с. Цветное ул. Победы 7</t>
  </si>
  <si>
    <t>с 18:00 до 08:00</t>
  </si>
  <si>
    <t>Ремонт обуви</t>
  </si>
  <si>
    <t>с. Новинка, ул. Центральная, 22А</t>
  </si>
  <si>
    <t>с. Новинка,ул. Центральная 18</t>
  </si>
  <si>
    <t>п. Винный ул.Набережная 7 Б</t>
  </si>
  <si>
    <t>п.Винный ул. Чехова 4</t>
  </si>
  <si>
    <t>п.Винный ул. Октябрьская 2</t>
  </si>
  <si>
    <t>Село Зеленга</t>
  </si>
  <si>
    <t>с. Зеленга ул. Советская 96 "А"</t>
  </si>
  <si>
    <t>с. Зеленга ул. Лесная</t>
  </si>
  <si>
    <t>Форма организации (ИП или юрид.лицо)</t>
  </si>
  <si>
    <t>Кенжеева Курманбике Мусташевна</t>
  </si>
  <si>
    <t>с.Тумак ул.Рабочая 4б</t>
  </si>
  <si>
    <t>с.Тумак ул.Школьная, д.1а</t>
  </si>
  <si>
    <t>Медикаменты</t>
  </si>
  <si>
    <t>хоз. товары</t>
  </si>
  <si>
    <t>строй. Материалы</t>
  </si>
  <si>
    <t>ФИО Руководителя</t>
  </si>
  <si>
    <t>Место расположения</t>
  </si>
  <si>
    <t>Вид услуг</t>
  </si>
  <si>
    <t>Занимаемая площадь</t>
  </si>
  <si>
    <t>Нургалиева Лариса Мардановна</t>
  </si>
  <si>
    <t>с.Нижняя Султановка, ул.Народная, д 46 а</t>
  </si>
  <si>
    <t>смешанные товары</t>
  </si>
  <si>
    <t>Площадь (кв.м.)</t>
  </si>
  <si>
    <t>Кол-во мест</t>
  </si>
  <si>
    <t>ФИО  руководителя, конт актный тел</t>
  </si>
  <si>
    <t>Наличие реализации алкоголя</t>
  </si>
  <si>
    <t>нет</t>
  </si>
  <si>
    <t>Дислокация предприятий бытового обслуживания</t>
  </si>
  <si>
    <t>Форма собственности</t>
  </si>
  <si>
    <t>государственная</t>
  </si>
  <si>
    <t>Наличие мест</t>
  </si>
  <si>
    <t xml:space="preserve">Стоимость </t>
  </si>
  <si>
    <t>500/1500</t>
  </si>
  <si>
    <t>Доп. Услуги</t>
  </si>
  <si>
    <t>ФИО руководителя, контактный телефон</t>
  </si>
  <si>
    <t>с.Маково, ул.Школьная, 14</t>
  </si>
  <si>
    <t>89618165892</t>
  </si>
  <si>
    <t>Мукашева Танзиля Зиноровна</t>
  </si>
  <si>
    <t>с.С.Бугор, ул.Советская, 102</t>
  </si>
  <si>
    <t>Магазин Цветновского раыбпо</t>
  </si>
  <si>
    <t>юрид.лицо</t>
  </si>
  <si>
    <t>с.Сорочье, ул.Кунанбаева, 104</t>
  </si>
  <si>
    <t>Магазин №18</t>
  </si>
  <si>
    <t>с.Сорочье, ул.Алтынсарина, 20/1</t>
  </si>
  <si>
    <t>с.Цветное, ул.Мигунова 30а</t>
  </si>
  <si>
    <t>89272843898</t>
  </si>
  <si>
    <t>Магазин "Берег"</t>
  </si>
  <si>
    <t>Фирсова Татьяна Алексеевна</t>
  </si>
  <si>
    <t>Казакова Вера Михайловна</t>
  </si>
  <si>
    <t>Демирова Наталия Николаевна</t>
  </si>
  <si>
    <t>89275741577</t>
  </si>
  <si>
    <t>89270707684</t>
  </si>
  <si>
    <t>МО поселок Володарский</t>
  </si>
  <si>
    <t>Ремонт бытовой техники</t>
  </si>
  <si>
    <t>Авторемонт</t>
  </si>
  <si>
    <t>Габдулов А.Г.</t>
  </si>
  <si>
    <t>п.Володарский, ул.Маяковского 1</t>
  </si>
  <si>
    <t>МО "Тишковский сельсовет"</t>
  </si>
  <si>
    <t>Аптека "Шах"</t>
  </si>
  <si>
    <t>бытовая химия</t>
  </si>
  <si>
    <t>Магазин "Покупочка"</t>
  </si>
  <si>
    <t xml:space="preserve">Магазин "Медвежонок" </t>
  </si>
  <si>
    <t xml:space="preserve">Магазин "Перекресток" </t>
  </si>
  <si>
    <t>сувениры</t>
  </si>
  <si>
    <t>принадлежности для ритуальных услуг</t>
  </si>
  <si>
    <t>Магазин  "Уют"</t>
  </si>
  <si>
    <t>Магазин  "1000 мелочей"</t>
  </si>
  <si>
    <t>Тумаков Рустам Маратович</t>
  </si>
  <si>
    <t>Сарбасов Абай Илеубаевич</t>
  </si>
  <si>
    <t>компьютерные услуги</t>
  </si>
  <si>
    <t>Магазин "Руслан"</t>
  </si>
  <si>
    <t>п.Володарский пл.Октябрьская, 7а</t>
  </si>
  <si>
    <t>92248</t>
  </si>
  <si>
    <t>Магазин «Продукты»</t>
  </si>
  <si>
    <t>Нургалиева Руфина Султамбековна</t>
  </si>
  <si>
    <t>Магазин «Росинка»</t>
  </si>
  <si>
    <t xml:space="preserve">Магазин "У Розы" </t>
  </si>
  <si>
    <t>п. Володарский, ул. Маяковского,64</t>
  </si>
  <si>
    <t xml:space="preserve">Магазин "Дорожный" </t>
  </si>
  <si>
    <t>Магазин "Все для Вас"</t>
  </si>
  <si>
    <t>п. Володарский, ул.Победы 2 а</t>
  </si>
  <si>
    <t xml:space="preserve">Магазин "Продукты" </t>
  </si>
  <si>
    <t>Магазин "Водолей"</t>
  </si>
  <si>
    <t>89270775020</t>
  </si>
  <si>
    <t>Магазин "Визит"</t>
  </si>
  <si>
    <t>Курбаньязов Абузар Вайсович</t>
  </si>
  <si>
    <t>89371231725</t>
  </si>
  <si>
    <t>Госманов Владимир Владимирович</t>
  </si>
  <si>
    <t>89083748557</t>
  </si>
  <si>
    <t>Магазин "Строительные материалы"</t>
  </si>
  <si>
    <t>одежда</t>
  </si>
  <si>
    <t>Магазин  "Спутник"</t>
  </si>
  <si>
    <t>89275692448</t>
  </si>
  <si>
    <t>Центральная аптека</t>
  </si>
  <si>
    <t>ОАО "Фармация"</t>
  </si>
  <si>
    <t>медикаменты</t>
  </si>
  <si>
    <t>Матвеева Татьяна Павловна</t>
  </si>
  <si>
    <t>Абольянина Мария Михайловна</t>
  </si>
  <si>
    <t>89371226065</t>
  </si>
  <si>
    <t>"Аптека"</t>
  </si>
  <si>
    <t>Ахматухунов Гайратжан Якубожонович</t>
  </si>
  <si>
    <t>п.Володарский, ул.Чайковского 23</t>
  </si>
  <si>
    <t xml:space="preserve">п.Костюбе ул.Гагарина 1 "а"  </t>
  </si>
  <si>
    <t>п.Володарский, ул.Маяковского 2б</t>
  </si>
  <si>
    <t>да</t>
  </si>
  <si>
    <t>Кафе "Маяк"</t>
  </si>
  <si>
    <t>п.Володарский, ул.Ленина 17</t>
  </si>
  <si>
    <t>Ежедневно с 8.00 до 24.00</t>
  </si>
  <si>
    <t>Кафе "Стрежень"</t>
  </si>
  <si>
    <t>п.Володарский, пл.Октябрьская 7</t>
  </si>
  <si>
    <t>Ежедневно с 9.00 до 24.00</t>
  </si>
  <si>
    <t>Кафе "Гостинный дворик"</t>
  </si>
  <si>
    <t>Кафе "Престиж"</t>
  </si>
  <si>
    <t>п.Володарский, ул.Маяковского 64</t>
  </si>
  <si>
    <t>по заказу</t>
  </si>
  <si>
    <t>п.Володарский, ул.Пирогова 17</t>
  </si>
  <si>
    <t>Кафе "Астория"</t>
  </si>
  <si>
    <t>п.Володарский, ул.Пирогова 21</t>
  </si>
  <si>
    <t>Кафе "София"</t>
  </si>
  <si>
    <t>п.Володарский, пл.Октябрьская</t>
  </si>
  <si>
    <t>Услуги связи</t>
  </si>
  <si>
    <t>Автомойка</t>
  </si>
  <si>
    <t>Магазин "Мираж"</t>
  </si>
  <si>
    <t>89275637132 Мурат</t>
  </si>
  <si>
    <t xml:space="preserve">89276605294 продавец </t>
  </si>
  <si>
    <t>89270702825</t>
  </si>
  <si>
    <t>89170924374</t>
  </si>
  <si>
    <t>Качараев Магамед Алиевич</t>
  </si>
  <si>
    <t>Гецаева Изобелла Христофоровна</t>
  </si>
  <si>
    <t>89053616907</t>
  </si>
  <si>
    <t xml:space="preserve">Никотин Владимир Павлович </t>
  </si>
  <si>
    <t>Уразамбетова Мендагаз Маратовна</t>
  </si>
  <si>
    <t>Сундетов Даниял Максутович</t>
  </si>
  <si>
    <t>Минимаркет Цветновское РПО</t>
  </si>
  <si>
    <t>Магазин № 8 Володарское рыбпо</t>
  </si>
  <si>
    <t>Магазин "Дильназ"</t>
  </si>
  <si>
    <t>ООО "Аиза"</t>
  </si>
  <si>
    <t>Магазин "Удача"</t>
  </si>
  <si>
    <t>89378222076</t>
  </si>
  <si>
    <t>89275539875</t>
  </si>
  <si>
    <t>с. Мултаново, Набережная 10</t>
  </si>
  <si>
    <t>89275533397</t>
  </si>
  <si>
    <t>с.Блиново, Абая, 1</t>
  </si>
  <si>
    <t>89275656252</t>
  </si>
  <si>
    <t>с. Мултаново, Набережная 17</t>
  </si>
  <si>
    <t>89272807071</t>
  </si>
  <si>
    <t>смешанный</t>
  </si>
  <si>
    <t>Магазин "Татьяна"</t>
  </si>
  <si>
    <t>Магазин Весна</t>
  </si>
  <si>
    <t>Магазин "Сабрина"</t>
  </si>
  <si>
    <t>с.Ямное ул.Молодежная 21-А</t>
  </si>
  <si>
    <t>канцтовары</t>
  </si>
  <si>
    <t>продуктовый</t>
  </si>
  <si>
    <t>итого по району:</t>
  </si>
  <si>
    <t>с. Новый Рычан ул. Молодежная  5 а</t>
  </si>
  <si>
    <t>89275748476</t>
  </si>
  <si>
    <t>с. Тишково, ул. Трусова 50 а</t>
  </si>
  <si>
    <t>магазин</t>
  </si>
  <si>
    <t>89270745692</t>
  </si>
  <si>
    <t>с.Марфино ул.Калинина 2 а</t>
  </si>
  <si>
    <t>89270728101</t>
  </si>
  <si>
    <t>Дюсенгалиева Джайран Марксовна</t>
  </si>
  <si>
    <t>с.Сизый Бугор ул.Первомайская 126</t>
  </si>
  <si>
    <t>Алекенов Айзат Жумабаевич</t>
  </si>
  <si>
    <t>с.Сизый Бугор ул.Первомайская 121</t>
  </si>
  <si>
    <t>-</t>
  </si>
  <si>
    <t>ООО "Тамерлан"</t>
  </si>
  <si>
    <t>Айталиева Румия Рушановна</t>
  </si>
  <si>
    <t>Каменская Ирина Евгеньевна</t>
  </si>
  <si>
    <t>Усманова Луиза Равильевна</t>
  </si>
  <si>
    <t>ткани</t>
  </si>
  <si>
    <t>Курмангалиев Бауржан Баймуратович</t>
  </si>
  <si>
    <t xml:space="preserve">Ул. Маяковского, 1 </t>
  </si>
  <si>
    <t>Магазин "Сластена"</t>
  </si>
  <si>
    <t>Магазин "Фортуна"</t>
  </si>
  <si>
    <t>Магазин "Стандарт"</t>
  </si>
  <si>
    <t>Автозапчасти</t>
  </si>
  <si>
    <t>цветы</t>
  </si>
  <si>
    <t>мясные продукты</t>
  </si>
  <si>
    <t>ювелир</t>
  </si>
  <si>
    <t>Магазин Обувь</t>
  </si>
  <si>
    <t>обувь</t>
  </si>
  <si>
    <t>товары для детей</t>
  </si>
  <si>
    <t>магазин Автозапчасти</t>
  </si>
  <si>
    <t>По зак.</t>
  </si>
  <si>
    <t>Кафе «Шейх»</t>
  </si>
  <si>
    <t>Кафе «Дорожная»</t>
  </si>
  <si>
    <t>Исагалиев С.М</t>
  </si>
  <si>
    <t>Ул.Кольцевая 5</t>
  </si>
  <si>
    <t>Ахматахунов Г.Я.</t>
  </si>
  <si>
    <t>Ресторан «Элита»</t>
  </si>
  <si>
    <t>Ул.Маяковского,3</t>
  </si>
  <si>
    <t>Кафе «Визит»</t>
  </si>
  <si>
    <t>Ул. Курмангазы, 10</t>
  </si>
  <si>
    <t>По заказу</t>
  </si>
  <si>
    <t>Кафе «Ромео»</t>
  </si>
  <si>
    <t>Ул Дорожная, 2 жа</t>
  </si>
  <si>
    <t>«Ритуал»</t>
  </si>
  <si>
    <t>Ритуальные услуги</t>
  </si>
  <si>
    <t>Ремонт сложно- бытовой техники</t>
  </si>
  <si>
    <t xml:space="preserve">Ремонт с/б техники </t>
  </si>
  <si>
    <t>услуги</t>
  </si>
  <si>
    <t>Свадебный салон «Невеста»</t>
  </si>
  <si>
    <t>Товары для свадьбы</t>
  </si>
  <si>
    <t>Услуги для торжества</t>
  </si>
  <si>
    <t>Оформление свадеб и тор.мер.</t>
  </si>
  <si>
    <t>Ремонт быт. техники</t>
  </si>
  <si>
    <t>Услуги автотранспорта</t>
  </si>
  <si>
    <t>Услуги парикмахера</t>
  </si>
  <si>
    <t>шиномонтаж</t>
  </si>
  <si>
    <t>Автосервис</t>
  </si>
  <si>
    <t>Салон «Мир Красоты»</t>
  </si>
  <si>
    <t>Мойка авто</t>
  </si>
  <si>
    <t>пос. Володарский ул. Свердлова,37/19</t>
  </si>
  <si>
    <t>Парикмахерская «Эстел»</t>
  </si>
  <si>
    <t>Парикмахерская «Раджана»</t>
  </si>
  <si>
    <t>Романов Н.Н.</t>
  </si>
  <si>
    <t>Услуги моб.связи</t>
  </si>
  <si>
    <t>Салон сотовой связи ООО «Евросеть-Ритэл»</t>
  </si>
  <si>
    <t>Жданов Олег Иванович</t>
  </si>
  <si>
    <t>Дондуков Александр Валерьевич</t>
  </si>
  <si>
    <t>Индив.пошив и ремонт одежды</t>
  </si>
  <si>
    <t>Ремонт авто</t>
  </si>
  <si>
    <t>Салон сотовой связи «Билайн»</t>
  </si>
  <si>
    <t>МО "Поселок Володарский"</t>
  </si>
  <si>
    <t>МО "Марфинский сельсовет"</t>
  </si>
  <si>
    <t>МО "Сизобугорский сельсовет"</t>
  </si>
  <si>
    <t>МО "Алтынжарский сельсовет"</t>
  </si>
  <si>
    <t>МО "Цветновский сельсовет"</t>
  </si>
  <si>
    <t xml:space="preserve">Курганова
Наталья 
Владмировна
</t>
  </si>
  <si>
    <t>п. Трубный, ул. Советская 19 А</t>
  </si>
  <si>
    <t>Володарское райрыбпо Магазин № 5</t>
  </si>
  <si>
    <t>Юридичес-кое лицо</t>
  </si>
  <si>
    <t>Председатель Шалекешов Хавибулла Заитович</t>
  </si>
  <si>
    <t>5-53-60</t>
  </si>
  <si>
    <t>товары поседневного спроса</t>
  </si>
  <si>
    <t>п. Камардан, ул. Гагарина, 6</t>
  </si>
  <si>
    <t>Володарское райрыбпо Магазин "Сельмаг"</t>
  </si>
  <si>
    <t>с. Кошеванка, ул. Бугровая,   8 в</t>
  </si>
  <si>
    <t>Магазин           "У Ерлана"</t>
  </si>
  <si>
    <t>с. Алтынжар, ул. Центральная, 4 "а"</t>
  </si>
  <si>
    <t>Дускалиев Артур Харесович</t>
  </si>
  <si>
    <t>Вино-водочные изделия</t>
  </si>
  <si>
    <t>с. Алтынжар, ул. Центральная, 24 "а"</t>
  </si>
  <si>
    <t>с. Алтынжар, ул. Гагарина, 12 "а"</t>
  </si>
  <si>
    <t>Хисамеденова Галия Абулхаировна</t>
  </si>
  <si>
    <t>п. Камардан, ул. Центральная, 24  "а"</t>
  </si>
  <si>
    <t>Булатов Арсен Канадкалиевич</t>
  </si>
  <si>
    <t xml:space="preserve">Юрид.лицо
ООО «РАХАТ»
</t>
  </si>
  <si>
    <t xml:space="preserve">Салахидинова
Фарида 
Хаиргалиевна
</t>
  </si>
  <si>
    <t xml:space="preserve">п.Винный
ул.Октябрьская 2
</t>
  </si>
  <si>
    <t>п. Володарский, ул. Пирогова, 21</t>
  </si>
  <si>
    <t>магазин "Продукты"</t>
  </si>
  <si>
    <t>магазин "Мясо"</t>
  </si>
  <si>
    <t>Магазин "Лакомка"</t>
  </si>
  <si>
    <t>п. Володарский, ул. Мичурина, 20 е</t>
  </si>
  <si>
    <t>Магазин "Одежда"</t>
  </si>
  <si>
    <t>ул. Чайковского 1 б</t>
  </si>
  <si>
    <t>Магазин "Мир одежды"</t>
  </si>
  <si>
    <t>Магазин "Кыз Узату"</t>
  </si>
  <si>
    <t>Достоевского , 15</t>
  </si>
  <si>
    <t>Ул. Мичурина, 8 б</t>
  </si>
  <si>
    <t>спецодежда</t>
  </si>
  <si>
    <t>ул. Мичурина, 19 а</t>
  </si>
  <si>
    <t>шторы ткани</t>
  </si>
  <si>
    <t>изготовление окон</t>
  </si>
  <si>
    <t>с 8.00 до 18. 00</t>
  </si>
  <si>
    <t>Кафе "Элнада</t>
  </si>
  <si>
    <t>пер. пирогова, 20 д</t>
  </si>
  <si>
    <t>Кафе "Флора"</t>
  </si>
  <si>
    <t>пер. пирогова, 10</t>
  </si>
  <si>
    <t>ул. Победы, 3 а</t>
  </si>
  <si>
    <t>с 9.00 до 18. 00</t>
  </si>
  <si>
    <t>Сарсенгалиева А. Ж.</t>
  </si>
  <si>
    <t>ремонт компьютеров</t>
  </si>
  <si>
    <t>ул. Шолохова,1</t>
  </si>
  <si>
    <t>ул. Молодежная,22</t>
  </si>
  <si>
    <t>ул. Комсомольская, 1 кв 4</t>
  </si>
  <si>
    <t>Мендгалиев Б.З.</t>
  </si>
  <si>
    <t>с Марфино, ул. Степная 11 А</t>
  </si>
  <si>
    <t>продовольственно- хозяйственные</t>
  </si>
  <si>
    <t>Магазин "Айслу"</t>
  </si>
  <si>
    <t>Магазин "Эконом"</t>
  </si>
  <si>
    <t>с.Цветное, ул.Мира 15 "а"</t>
  </si>
  <si>
    <t>ООО</t>
  </si>
  <si>
    <t>ООО "Солнышко"</t>
  </si>
  <si>
    <t>9-46-21, 89275550264</t>
  </si>
  <si>
    <t>прод. Товары</t>
  </si>
  <si>
    <t>94313</t>
  </si>
  <si>
    <t>89276648223</t>
  </si>
  <si>
    <t>с. Маково, ул.Кольцевая, д. 1</t>
  </si>
  <si>
    <t>9-24-83, 88512394712, 89673372011</t>
  </si>
  <si>
    <t>ИНН</t>
  </si>
  <si>
    <t>МО "Тулугановский сельсовет"</t>
  </si>
  <si>
    <t>Банкетный зал</t>
  </si>
  <si>
    <t>300200182388</t>
  </si>
  <si>
    <t>Ельжанова Анджелика Канапиевна</t>
  </si>
  <si>
    <t>300200375767</t>
  </si>
  <si>
    <t>300202112957</t>
  </si>
  <si>
    <t>3002005384</t>
  </si>
  <si>
    <t>Банкетный зал "Золотой берег"</t>
  </si>
  <si>
    <t>Телеушева Анара Габитовна</t>
  </si>
  <si>
    <t>Магазин"Дарина"</t>
  </si>
  <si>
    <t>300201148870</t>
  </si>
  <si>
    <t>300200361884</t>
  </si>
  <si>
    <t>Магазин"Регина"</t>
  </si>
  <si>
    <t>300200057041</t>
  </si>
  <si>
    <t>Магазин"Ралина"</t>
  </si>
  <si>
    <t>300200337585</t>
  </si>
  <si>
    <t>300200016824</t>
  </si>
  <si>
    <t>300200138004</t>
  </si>
  <si>
    <t>Магазин "Еркен"</t>
  </si>
  <si>
    <t>300202093060</t>
  </si>
  <si>
    <t>Иринархова Алевтина Геннадьевна</t>
  </si>
  <si>
    <t>с. Зеленга ул. Клубная ,8</t>
  </si>
  <si>
    <t>Гаджиев Махмуд Ибрагимович</t>
  </si>
  <si>
    <t>с. Зеленга ул. Советская,84</t>
  </si>
  <si>
    <t>с.Зеленга ул. Портовая,2</t>
  </si>
  <si>
    <t>Магазин "надежда"</t>
  </si>
  <si>
    <t>3002007134</t>
  </si>
  <si>
    <t>ООО "Пристань"</t>
  </si>
  <si>
    <t>3002007920</t>
  </si>
  <si>
    <t>Магазин "У бугра"</t>
  </si>
  <si>
    <t>с. Зеленга ул. Сборная 33 А</t>
  </si>
  <si>
    <t>с. Зеленга ул. Гагарина 2 а</t>
  </si>
  <si>
    <t>Кооператив(Цветновское РЫБПО)</t>
  </si>
  <si>
    <t>3002000227</t>
  </si>
  <si>
    <t>Кулжанова Галина Жумахметова</t>
  </si>
  <si>
    <t>Пустохайлова Александра Васильевна</t>
  </si>
  <si>
    <t>300201874448</t>
  </si>
  <si>
    <t>с.Болдырево ул.Школьная, 27</t>
  </si>
  <si>
    <t>300204536969</t>
  </si>
  <si>
    <t>300201160732</t>
  </si>
  <si>
    <t>300200298640</t>
  </si>
  <si>
    <t>Магазин"Продукты"</t>
  </si>
  <si>
    <t>Камзаева Пану Хаиржановна</t>
  </si>
  <si>
    <t>с. Зеленга ул. Советская ,62 а</t>
  </si>
  <si>
    <t>Джакупова Зухра Савитовна</t>
  </si>
  <si>
    <t>Евсеева Ирина Викторовна</t>
  </si>
  <si>
    <t xml:space="preserve">Юр </t>
  </si>
  <si>
    <t>с. Зеленга ул. Набережная ,47 а</t>
  </si>
  <si>
    <t>Жанаева Эльмира Равильевна</t>
  </si>
  <si>
    <t xml:space="preserve"> Ахметов Руслан Абдрахманович</t>
  </si>
  <si>
    <t>с.Зеленга ул. Подгоргая 4</t>
  </si>
  <si>
    <t>Арстанова Зарифа Тельмановна</t>
  </si>
  <si>
    <t>с.Зеленга ул. Молодежная 10 А</t>
  </si>
  <si>
    <t>300201068617</t>
  </si>
  <si>
    <t>300204351365</t>
  </si>
  <si>
    <t>300202093072</t>
  </si>
  <si>
    <t>Магазин "Сельхозпродукты"</t>
  </si>
  <si>
    <t>300201096935</t>
  </si>
  <si>
    <t>300200169852</t>
  </si>
  <si>
    <t>300200035778</t>
  </si>
  <si>
    <t>Магазин"Партугалия"</t>
  </si>
  <si>
    <t>Ашаханова Тахура Иманмуратовна</t>
  </si>
  <si>
    <t>300200027287</t>
  </si>
  <si>
    <t>300200022137</t>
  </si>
  <si>
    <t>АМО "Калининский сельсовет"</t>
  </si>
  <si>
    <t>Банкетный зал "Диана"</t>
  </si>
  <si>
    <t>Банкетный зал "Мерей"</t>
  </si>
  <si>
    <t>АМО "Тумакский сельсовет"</t>
  </si>
  <si>
    <t>Банкетный зал "Кристалл"</t>
  </si>
  <si>
    <t xml:space="preserve">Сорокина Татьяна Николаевна </t>
  </si>
  <si>
    <t>89064572887</t>
  </si>
  <si>
    <t>5-51-42</t>
  </si>
  <si>
    <t>300200013862</t>
  </si>
  <si>
    <t>5-51-40</t>
  </si>
  <si>
    <t>300202844618</t>
  </si>
  <si>
    <t>89618123792</t>
  </si>
  <si>
    <t>Магазин "У берега"</t>
  </si>
  <si>
    <t>30020008339</t>
  </si>
  <si>
    <t>300201522809</t>
  </si>
  <si>
    <t>89170944045</t>
  </si>
  <si>
    <t>89272854199</t>
  </si>
  <si>
    <t>89276648057</t>
  </si>
  <si>
    <t>Арстангалиева Айгерим Ертаевна</t>
  </si>
  <si>
    <t>п.Таловинка, ул.Дорожная,1 а</t>
  </si>
  <si>
    <t>89371279613</t>
  </si>
  <si>
    <t>с.Актюбе ,Джамбула ,14</t>
  </si>
  <si>
    <t>89275844270</t>
  </si>
  <si>
    <t>300202323122</t>
  </si>
  <si>
    <t>Бургушева Зухра Муфтуллаевна</t>
  </si>
  <si>
    <t>6-28-44,89275790759</t>
  </si>
  <si>
    <t>89371250373</t>
  </si>
  <si>
    <t>89054812240</t>
  </si>
  <si>
    <t>300201247655</t>
  </si>
  <si>
    <t>3002007720</t>
  </si>
  <si>
    <t>с. Маково, ул. Мыльникова, 29</t>
  </si>
  <si>
    <t>300201986085</t>
  </si>
  <si>
    <t>89371202345</t>
  </si>
  <si>
    <t>с. Мултаново, ул. Гагарина д. 10а</t>
  </si>
  <si>
    <t>300200027745</t>
  </si>
  <si>
    <t>300201599449</t>
  </si>
  <si>
    <t>300200938917</t>
  </si>
  <si>
    <t>300205033220</t>
  </si>
  <si>
    <t>301606864369</t>
  </si>
  <si>
    <t>300202782905</t>
  </si>
  <si>
    <t>300200056947</t>
  </si>
  <si>
    <t>3002007462</t>
  </si>
  <si>
    <t>Юрид.лицо ООО "Иристон"</t>
  </si>
  <si>
    <t>3002007180</t>
  </si>
  <si>
    <t>300200074449</t>
  </si>
  <si>
    <t>300202013787</t>
  </si>
  <si>
    <t>300200640197</t>
  </si>
  <si>
    <t>300204378494</t>
  </si>
  <si>
    <t>300200007604</t>
  </si>
  <si>
    <t>300200077979</t>
  </si>
  <si>
    <t>300202469570</t>
  </si>
  <si>
    <t>300200078073</t>
  </si>
  <si>
    <t>300204527594</t>
  </si>
  <si>
    <t>300200691699</t>
  </si>
  <si>
    <t>300200920941</t>
  </si>
  <si>
    <t>300202826278</t>
  </si>
  <si>
    <t>300201325261</t>
  </si>
  <si>
    <t>300200104478</t>
  </si>
  <si>
    <t>Ильясова Айша Жасеновна</t>
  </si>
  <si>
    <t>300203579399</t>
  </si>
  <si>
    <t>Рабаева Эльбара Баймуратовна</t>
  </si>
  <si>
    <t>300204941565</t>
  </si>
  <si>
    <t>Суттубаева Гульнара Маратовна</t>
  </si>
  <si>
    <t>301014107963</t>
  </si>
  <si>
    <t>300200015620</t>
  </si>
  <si>
    <t>300200512815</t>
  </si>
  <si>
    <t>Пьянкова Валентина Васильевна</t>
  </si>
  <si>
    <t>300200011921</t>
  </si>
  <si>
    <t>Левашов Владимир Михайлович</t>
  </si>
  <si>
    <t>300200970928</t>
  </si>
  <si>
    <t>Королева Зинаида Александровна</t>
  </si>
  <si>
    <t>300200549413</t>
  </si>
  <si>
    <t>Куликова Надежда Григорьевна</t>
  </si>
  <si>
    <t>300200067547</t>
  </si>
  <si>
    <t>Шорин Олег Константинович</t>
  </si>
  <si>
    <t>300200027103</t>
  </si>
  <si>
    <t>300200938385</t>
  </si>
  <si>
    <t>300202842618</t>
  </si>
  <si>
    <t>300203042460</t>
  </si>
  <si>
    <t>300200814559</t>
  </si>
  <si>
    <t>300200424005</t>
  </si>
  <si>
    <t>300202051574</t>
  </si>
  <si>
    <t>с.Тулугановка ул.Школьная,11</t>
  </si>
  <si>
    <t>Магазин"Колос"</t>
  </si>
  <si>
    <t>Магазин "Наш магазин"</t>
  </si>
  <si>
    <t>Магазин "Перекресток -2"</t>
  </si>
  <si>
    <t>Магазин"У Алексеевны"</t>
  </si>
  <si>
    <t>Магазин"Прибрежный"</t>
  </si>
  <si>
    <t>с. Марфино, ул. О. Кошевого 100 а</t>
  </si>
  <si>
    <t>ООО "Элнада"</t>
  </si>
  <si>
    <t>Лямина Елена Николаевна</t>
  </si>
  <si>
    <t>Магазин "Продукты""</t>
  </si>
  <si>
    <t>Магазин "Азиза"</t>
  </si>
  <si>
    <t>Магазин " У кума"</t>
  </si>
  <si>
    <t>Магазин "Автозапчасти"</t>
  </si>
  <si>
    <t>с.Ватажка ул.Центральная</t>
  </si>
  <si>
    <t>Магазин Продукты</t>
  </si>
  <si>
    <t>Киоск "Продукты"</t>
  </si>
  <si>
    <t>Нуралиева Айгуль Аскаровна</t>
  </si>
  <si>
    <t>Магазин "У Кирилла"</t>
  </si>
  <si>
    <t>Контактный телефон</t>
  </si>
  <si>
    <t>Балакирева Александра Викторовна</t>
  </si>
  <si>
    <t>инн</t>
  </si>
  <si>
    <t>телефон</t>
  </si>
  <si>
    <t>89275692609</t>
  </si>
  <si>
    <t>89275758333</t>
  </si>
  <si>
    <t>300200013478</t>
  </si>
  <si>
    <t>300200359170</t>
  </si>
  <si>
    <t>300202493237</t>
  </si>
  <si>
    <t>300200987167</t>
  </si>
  <si>
    <t>300200841993</t>
  </si>
  <si>
    <t>300202401050</t>
  </si>
  <si>
    <t>300200025272</t>
  </si>
  <si>
    <t>300200040739</t>
  </si>
  <si>
    <t>3442050010</t>
  </si>
  <si>
    <t>300200329707</t>
  </si>
  <si>
    <t>300200019649</t>
  </si>
  <si>
    <t>300200433088</t>
  </si>
  <si>
    <t>300200016750</t>
  </si>
  <si>
    <t>Зинченко Виктор Анатольевич</t>
  </si>
  <si>
    <t>п. Володарский, ул.Суворова,34</t>
  </si>
  <si>
    <t>773112310610</t>
  </si>
  <si>
    <t>301500175009</t>
  </si>
  <si>
    <t>300200086959</t>
  </si>
  <si>
    <t>300201343221</t>
  </si>
  <si>
    <t>300200949764</t>
  </si>
  <si>
    <t>300200101269</t>
  </si>
  <si>
    <t>300202862124</t>
  </si>
  <si>
    <t>300100092109</t>
  </si>
  <si>
    <t>Карабасов Аслан Альбекович</t>
  </si>
  <si>
    <t>3002006268</t>
  </si>
  <si>
    <t>300200842940</t>
  </si>
  <si>
    <t>3015041478</t>
  </si>
  <si>
    <t>Ларионова Зоя Анатольевна</t>
  </si>
  <si>
    <t>301702754993</t>
  </si>
  <si>
    <t>301812553030</t>
  </si>
  <si>
    <t>300202350888</t>
  </si>
  <si>
    <t>Джакслыкова Эльмира Ханаткалиевна</t>
  </si>
  <si>
    <t>300201111566</t>
  </si>
  <si>
    <t>Уразова Кадырбике Хадимовна</t>
  </si>
  <si>
    <t>300200034894</t>
  </si>
  <si>
    <t>Магазин "Цветы"</t>
  </si>
  <si>
    <t xml:space="preserve">Ефимов Геннадий Иванович </t>
  </si>
  <si>
    <t>300200064803</t>
  </si>
  <si>
    <t>300201750153</t>
  </si>
  <si>
    <t>300200023268</t>
  </si>
  <si>
    <t>645000139980</t>
  </si>
  <si>
    <t>301600651893</t>
  </si>
  <si>
    <t>301725668885</t>
  </si>
  <si>
    <t>Файзутдинов Ренат Хакимжанович</t>
  </si>
  <si>
    <t>301509116047</t>
  </si>
  <si>
    <t>300202359873</t>
  </si>
  <si>
    <t>300900075825</t>
  </si>
  <si>
    <t>301602901845</t>
  </si>
  <si>
    <t>300302480545</t>
  </si>
  <si>
    <t>Воробьева Наталья Сергевна</t>
  </si>
  <si>
    <t>300201703139</t>
  </si>
  <si>
    <t>300202849388</t>
  </si>
  <si>
    <t>300204497565</t>
  </si>
  <si>
    <t>магазин "Ткани"</t>
  </si>
  <si>
    <t>Магазин Товары из Турции</t>
  </si>
  <si>
    <t>Магазин "Елена"</t>
  </si>
  <si>
    <t>Магазин "Гульжанна"</t>
  </si>
  <si>
    <t>Магазин "Пивмаг"</t>
  </si>
  <si>
    <t>Кафе "Сказка"</t>
  </si>
  <si>
    <t>АбраеваТнштых Анаевна</t>
  </si>
  <si>
    <t>Айдаралиев Тимур Насибуллаевич</t>
  </si>
  <si>
    <t>Бердалиев Рашид Талапович</t>
  </si>
  <si>
    <t>Дрыгин Борис Аркадьевич, Хиги Джалал Салем</t>
  </si>
  <si>
    <t>Банкетный зал "Фрегат"</t>
  </si>
  <si>
    <t>ул.Дорожная,2 ж</t>
  </si>
  <si>
    <t>Шаймакова Жанслу Бекмуратовна</t>
  </si>
  <si>
    <t>с.Алтынжар, ул.Гагарина,14 а</t>
  </si>
  <si>
    <t>300204354648</t>
  </si>
  <si>
    <t>Муханов Дамир Рашитович</t>
  </si>
  <si>
    <t>с. Новинка ул. Центральная 23</t>
  </si>
  <si>
    <t>ул.Мичурина 20В</t>
  </si>
  <si>
    <t>ул. Мичурина, 32</t>
  </si>
  <si>
    <t>МО "Козловский сельсовет"</t>
  </si>
  <si>
    <t>МО "поселок Володарский"</t>
  </si>
  <si>
    <t>Магазин «Кодак»</t>
  </si>
  <si>
    <t>Джиренчеева Айнура Тлеккаевна</t>
  </si>
  <si>
    <t>магазин "Премьер"</t>
  </si>
  <si>
    <t>Магазин" Шторы"</t>
  </si>
  <si>
    <t>301501389772</t>
  </si>
  <si>
    <t>Кударова Жанна Утепбергеновна</t>
  </si>
  <si>
    <t>300201656344</t>
  </si>
  <si>
    <t>300203001921</t>
  </si>
  <si>
    <t>Емельянова Е.В.</t>
  </si>
  <si>
    <t>с.Форпост Староватаженский,ул.Староватажная 122</t>
  </si>
  <si>
    <t>Есеналиева Гульмира Гарипулаевна</t>
  </si>
  <si>
    <t>с.Козлово ул.Центральная 1-В</t>
  </si>
  <si>
    <t xml:space="preserve">магазин </t>
  </si>
  <si>
    <t>юридическое лицо</t>
  </si>
  <si>
    <t>с.Козлово ул.30 лет Победы ,3-д</t>
  </si>
  <si>
    <t>9-46-01</t>
  </si>
  <si>
    <t>с.Козлово ул.Набережная ,44</t>
  </si>
  <si>
    <t>Банкетный зал«Татьяна»</t>
  </si>
  <si>
    <t>с.Козлово ул.30 лет Победы,3-д</t>
  </si>
  <si>
    <t>ЗАКРЫТ НА РЕКОНСТРУКЦИЮ</t>
  </si>
  <si>
    <t>АКбулатов Марат  Утеббергенович</t>
  </si>
  <si>
    <t>Банкетный зал «Золотая Орхидея»</t>
  </si>
  <si>
    <t>с.Козлово ул.Школьная 41</t>
  </si>
  <si>
    <t>Ибраева Бибигуль Тлеккабыловна</t>
  </si>
  <si>
    <t>с.Козлово ул.Набережная 31-А</t>
  </si>
  <si>
    <t>с.Козлово ул.Центральная,4</t>
  </si>
  <si>
    <t>Кумаров    Курманбай Ахметович</t>
  </si>
  <si>
    <t>Банкетный зал "Милана"</t>
  </si>
  <si>
    <t>с.Козлов ул.Школьная,30-Б</t>
  </si>
  <si>
    <t>Уразов Ержан  Мэлсович</t>
  </si>
  <si>
    <t>Банкетный зал "Ганс Плюс"</t>
  </si>
  <si>
    <t>301801231426</t>
  </si>
  <si>
    <t>89275767452-арендатор</t>
  </si>
  <si>
    <t>90061,89275514259-заведующая</t>
  </si>
  <si>
    <t>89371368080,89378295783-Азат администратор</t>
  </si>
  <si>
    <t>300200011079</t>
  </si>
  <si>
    <t>300201894660</t>
  </si>
  <si>
    <t>300200016045</t>
  </si>
  <si>
    <t>300202674995</t>
  </si>
  <si>
    <t>301612347390</t>
  </si>
  <si>
    <t>с. Алтынжар, ул. Центральная, 20</t>
  </si>
  <si>
    <t>МО "Поселок Винный"</t>
  </si>
  <si>
    <t>Магазин "Энергия"</t>
  </si>
  <si>
    <t>89371302481</t>
  </si>
  <si>
    <t xml:space="preserve">Магазин "Ритуальные услуги" </t>
  </si>
  <si>
    <t>89275584507</t>
  </si>
  <si>
    <t xml:space="preserve">Магазин "Кренделек" </t>
  </si>
  <si>
    <t>30170020275</t>
  </si>
  <si>
    <t>Магазин компьютерный отдел</t>
  </si>
  <si>
    <t>300204988980</t>
  </si>
  <si>
    <t>Шинкаренко Раиса Борисовна</t>
  </si>
  <si>
    <t>Пл.Октярьская,4 в</t>
  </si>
  <si>
    <t>Шинкаренко Сергей Владимирович</t>
  </si>
  <si>
    <t>Магазин "Мир детства"</t>
  </si>
  <si>
    <t>Ателье "Ольга"</t>
  </si>
  <si>
    <t>ул.Октябрьская</t>
  </si>
  <si>
    <t>Чурзина Ольга Борисовна</t>
  </si>
  <si>
    <t>2310031475</t>
  </si>
  <si>
    <t>Магнит "Продукты"</t>
  </si>
  <si>
    <t>ЗАО</t>
  </si>
  <si>
    <t>ЗАО Тендер</t>
  </si>
  <si>
    <t>300200000863</t>
  </si>
  <si>
    <t xml:space="preserve">Пл.Октярьская,4 </t>
  </si>
  <si>
    <t>Исагалиева Мирхан Мухамбетшеевна</t>
  </si>
  <si>
    <t>Умралиев Нурлен Мусинович</t>
  </si>
  <si>
    <t>300200016366</t>
  </si>
  <si>
    <t>89053616911,89272851918</t>
  </si>
  <si>
    <t>89275684592</t>
  </si>
  <si>
    <t>Джангалиева Фарида Хадрбаевна</t>
  </si>
  <si>
    <t>89297433820</t>
  </si>
  <si>
    <t>300200697080</t>
  </si>
  <si>
    <t>Мустакова Нурлхан Казизовна</t>
  </si>
  <si>
    <t>89608577088</t>
  </si>
  <si>
    <t>Магазин "Все для праздника"</t>
  </si>
  <si>
    <t>300202866859</t>
  </si>
  <si>
    <t>89371290852</t>
  </si>
  <si>
    <t>Магазин "Карапуз"</t>
  </si>
  <si>
    <t>ул.Чайковского 1 б</t>
  </si>
  <si>
    <t>89275541444-Люба</t>
  </si>
  <si>
    <t>89627547000</t>
  </si>
  <si>
    <t>Кауменова Марина Амангельдиевна</t>
  </si>
  <si>
    <t>Карабалаева Жумайхан Темертасовна</t>
  </si>
  <si>
    <t>Дегтярева  Любовь Петровна</t>
  </si>
  <si>
    <t>300302564643</t>
  </si>
  <si>
    <t>Закарьяева Людмила Бердыгалеевна</t>
  </si>
  <si>
    <t>89276638484</t>
  </si>
  <si>
    <t>Магазин "Дубки"</t>
  </si>
  <si>
    <t>301700042101</t>
  </si>
  <si>
    <t>Магазин "Пирамида"</t>
  </si>
  <si>
    <t>Курмангалиева Халида Баймуратовна</t>
  </si>
  <si>
    <t xml:space="preserve">Магазин "Карина" </t>
  </si>
  <si>
    <t>Айдаралиев Марат Гизатуллаевич</t>
  </si>
  <si>
    <t>ИТОГО по району</t>
  </si>
  <si>
    <t>300200004177</t>
  </si>
  <si>
    <t>300204598108</t>
  </si>
  <si>
    <t>300200007065</t>
  </si>
  <si>
    <t>Григорьев Алексей Васильевич</t>
  </si>
  <si>
    <t>Хужоева Юлдузхон Шовкатовна</t>
  </si>
  <si>
    <t>300205028012</t>
  </si>
  <si>
    <t>300201304230</t>
  </si>
  <si>
    <t>300200040802</t>
  </si>
  <si>
    <t>300204938682</t>
  </si>
  <si>
    <t>300201037263</t>
  </si>
  <si>
    <t>300203194906</t>
  </si>
  <si>
    <t>Троилов Дмитрий Михайлович</t>
  </si>
  <si>
    <t>Джакашев Валерий Ибраивич</t>
  </si>
  <si>
    <t>Мурзалиева Альфира Ильясовна</t>
  </si>
  <si>
    <t>Досалиев Фархад Кулембетович</t>
  </si>
  <si>
    <t>300200088579</t>
  </si>
  <si>
    <t>Уразова Ульбосин Сабыровна</t>
  </si>
  <si>
    <t>Изалиева Зияда Ибраевна</t>
  </si>
  <si>
    <t>Кударов Альбек Абалхасынович</t>
  </si>
  <si>
    <t>Рсалиев Бекбулат Жумажанович</t>
  </si>
  <si>
    <t>Джумакаева Динара Сисенгалиевна</t>
  </si>
  <si>
    <t>Калюжная Ражабат Гераевна</t>
  </si>
  <si>
    <t>Муханова Светлана Сабитовна</t>
  </si>
  <si>
    <t>89275775707.</t>
  </si>
  <si>
    <t>Муханалиева Раджана Мендыбаевна</t>
  </si>
  <si>
    <t>МО "Актюбинский сельсовет"</t>
  </si>
  <si>
    <t>МО "Большемогойский сельсовет"</t>
  </si>
  <si>
    <t>МО "Мултановский сельсовет"</t>
  </si>
  <si>
    <t>МО "Новинский сельсовет"</t>
  </si>
  <si>
    <t>МО "Новокрасинский сельсовет"</t>
  </si>
  <si>
    <t>МО "Калининский сельсовет"</t>
  </si>
  <si>
    <t>МО "Тумакский сельсовет"</t>
  </si>
  <si>
    <t>МО" Цветновский сельсовет"</t>
  </si>
  <si>
    <t>МО "Маковский сельсовет"</t>
  </si>
  <si>
    <r>
      <t xml:space="preserve">Дислокация предприятий общественного питания </t>
    </r>
    <r>
      <rPr>
        <b/>
        <sz val="16"/>
        <color rgb="FFFF0000"/>
        <rFont val="Times New Roman"/>
        <family val="1"/>
        <charset val="204"/>
      </rPr>
      <t>45</t>
    </r>
  </si>
  <si>
    <r>
      <t>Дислокация гостиниц</t>
    </r>
    <r>
      <rPr>
        <b/>
        <sz val="14"/>
        <color rgb="FFFF0000"/>
        <rFont val="Times New Roman"/>
        <family val="1"/>
        <charset val="204"/>
      </rPr>
      <t xml:space="preserve"> 2</t>
    </r>
  </si>
  <si>
    <t>300204697067</t>
  </si>
  <si>
    <t xml:space="preserve">одежда </t>
  </si>
  <si>
    <t xml:space="preserve">ул. Мичурина, 19 а </t>
  </si>
  <si>
    <t xml:space="preserve">колбасы, полуфабрикаты </t>
  </si>
  <si>
    <t xml:space="preserve">акссесуары для праздника </t>
  </si>
  <si>
    <t>детская одежда, обувь</t>
  </si>
  <si>
    <t xml:space="preserve">продукты питания </t>
  </si>
  <si>
    <t xml:space="preserve">детские товары </t>
  </si>
  <si>
    <t xml:space="preserve">бытовая техника </t>
  </si>
  <si>
    <t>300800175424</t>
  </si>
  <si>
    <t>89170826209</t>
  </si>
  <si>
    <t xml:space="preserve">п. Володарский, ул. Никитина, 4 а </t>
  </si>
  <si>
    <t>89371335578</t>
  </si>
  <si>
    <t xml:space="preserve">Чешев Виталий Юрьевич </t>
  </si>
  <si>
    <t>301503950753</t>
  </si>
  <si>
    <t>ул. Пирогова, 14 "аа"</t>
  </si>
  <si>
    <t xml:space="preserve">Кулмагамбетов Радмир Ербулатович </t>
  </si>
  <si>
    <t>300201899499</t>
  </si>
  <si>
    <t>ул. Мостовая, 55</t>
  </si>
  <si>
    <t xml:space="preserve">электро принадлежности </t>
  </si>
  <si>
    <t>п.Володарский ул.Комсомольская, 1</t>
  </si>
  <si>
    <t>п. Володарский, ул.Мичурина, 6в</t>
  </si>
  <si>
    <t>п. Володарский, ул.Ленина, 4/Б</t>
  </si>
  <si>
    <t>п. Володарский, ул.Мичурина, 21</t>
  </si>
  <si>
    <t>п.Володарский, ул. Чайковского, 2 а</t>
  </si>
  <si>
    <t>п.Володарский, ул. Ленина, 11</t>
  </si>
  <si>
    <t>п.Володарский, ул.Маяковского, 19</t>
  </si>
  <si>
    <t>п.Володарский, ул.Маяковского, 1</t>
  </si>
  <si>
    <t>п.Володарский, ул.Садовая, 22</t>
  </si>
  <si>
    <t xml:space="preserve">п.Володарский, пл. Октябрьская, 4 а </t>
  </si>
  <si>
    <t>Курмангазы, 1 а</t>
  </si>
  <si>
    <t>Комсомольская, 1 а</t>
  </si>
  <si>
    <t>п.Володарский ул.Маяковского, 2 "в"</t>
  </si>
  <si>
    <t>Магазин "Обои"</t>
  </si>
  <si>
    <t xml:space="preserve">обои, шторы </t>
  </si>
  <si>
    <t>89275882684</t>
  </si>
  <si>
    <t>ул.Победы, 2г</t>
  </si>
  <si>
    <t>ул.Фрунзе, 31а</t>
  </si>
  <si>
    <t>ул.Володарского, 1а</t>
  </si>
  <si>
    <t>ул.Дорожная,  5 а</t>
  </si>
  <si>
    <t>ул Пирогова, 14</t>
  </si>
  <si>
    <t>Магазин "Ярмарка мебели"</t>
  </si>
  <si>
    <t>Магазин "Золото-серебро"</t>
  </si>
  <si>
    <t>Магазин "Рубль Бум"</t>
  </si>
  <si>
    <t>Магазин "Остановочка"</t>
  </si>
  <si>
    <t>Магазин "Зона Сезона"</t>
  </si>
  <si>
    <t>п.Володарский, ул.Театральная, 1 а</t>
  </si>
  <si>
    <t>п. Володарский, ул.Дорожная, 2/Ж</t>
  </si>
  <si>
    <t>п. Володарский, ул.Фрунзе, 27</t>
  </si>
  <si>
    <t>п.Володарский ул.Суворова, 24</t>
  </si>
  <si>
    <t>п.Володарский ул.Мичурина, 25б</t>
  </si>
  <si>
    <t>п.Володарский ул.Мичурина, 19а/59</t>
  </si>
  <si>
    <t>п.Володарский ул.Мичурина, 23/ А</t>
  </si>
  <si>
    <t>п.Володарский ул.Маяковского, 2А</t>
  </si>
  <si>
    <t>Магазин "Азамат"</t>
  </si>
  <si>
    <t>п. Володарский, пл.Октябрьская, 4</t>
  </si>
  <si>
    <t>п. Володарский, пл.Октябрьская, 5/А</t>
  </si>
  <si>
    <t>Магазин  "Продукты"</t>
  </si>
  <si>
    <t xml:space="preserve">Магазин  "Аст маркет" </t>
  </si>
  <si>
    <t>магазин "Спецодежда"</t>
  </si>
  <si>
    <t>пл.Октярьская,4 в</t>
  </si>
  <si>
    <t>"Магнит Косметик"</t>
  </si>
  <si>
    <t>п.Володарский ул.Маяковского, 20</t>
  </si>
  <si>
    <t>закрыто</t>
  </si>
  <si>
    <t>Ул. Мичурина, 16 в</t>
  </si>
  <si>
    <t xml:space="preserve">ул. Маяковского, 55 а </t>
  </si>
  <si>
    <t>ип</t>
  </si>
  <si>
    <t xml:space="preserve">Шевелев Александр Николаевич </t>
  </si>
  <si>
    <t xml:space="preserve">ремонт лодочных моторов техсервис </t>
  </si>
  <si>
    <t>ул. Маяковского,1</t>
  </si>
  <si>
    <t>магазин "Гарцующий пони"</t>
  </si>
  <si>
    <t>Кенжекулова Венера Хамидовна</t>
  </si>
  <si>
    <t>ул. Победы, 3 в</t>
  </si>
  <si>
    <t>300202226506, тел. 8927 660 85 92</t>
  </si>
  <si>
    <t>ООО "Астроторг" маг. Пятерочка</t>
  </si>
  <si>
    <t>7825706086</t>
  </si>
  <si>
    <t>Наумова Ольга Валерьевна</t>
  </si>
  <si>
    <t>ул. Дорожная, 6</t>
  </si>
  <si>
    <t>301510381642</t>
  </si>
  <si>
    <t>Байрамова Маиа Ахмедали Кзы</t>
  </si>
  <si>
    <t xml:space="preserve">услуги парикмахера </t>
  </si>
  <si>
    <t xml:space="preserve">Адайбекова Сауле Истаевна </t>
  </si>
  <si>
    <t>89371307025, 89093769510</t>
  </si>
  <si>
    <t>Парикмахерская  "Мэри Кэй"</t>
  </si>
  <si>
    <t>Магазин "Колорит"</t>
  </si>
  <si>
    <t xml:space="preserve">ул. Мичурина, 14 к </t>
  </si>
  <si>
    <t xml:space="preserve">Магазин "Одежда" </t>
  </si>
  <si>
    <t xml:space="preserve">ул. Маяковского, 1 </t>
  </si>
  <si>
    <t>300203242109</t>
  </si>
  <si>
    <t xml:space="preserve">Картмамбетов Надия Сулейменовна </t>
  </si>
  <si>
    <t>300204561901</t>
  </si>
  <si>
    <t xml:space="preserve">Абдушева Салима Жахиповна </t>
  </si>
  <si>
    <t xml:space="preserve">Абдушева Кульбану Хадрбаевна </t>
  </si>
  <si>
    <t xml:space="preserve">
300203043801</t>
  </si>
  <si>
    <t>Ямаха, ООО ТФ "Два кита"</t>
  </si>
  <si>
    <t>89375042947, 9-20-17</t>
  </si>
  <si>
    <t xml:space="preserve">Магазин "Ямаха, рыболовный" </t>
  </si>
  <si>
    <t xml:space="preserve">ООО "Два кита" </t>
  </si>
  <si>
    <t>3016030743</t>
  </si>
  <si>
    <t>Зимин Вадим Валерьевич</t>
  </si>
  <si>
    <t xml:space="preserve">Магазин "Экономный" </t>
  </si>
  <si>
    <t>ул. Мичурина, 19 "а"</t>
  </si>
  <si>
    <t>п. Володарский, ул. Пирогова,4 б</t>
  </si>
  <si>
    <t xml:space="preserve">Шикоренко Раиса Борисовна </t>
  </si>
  <si>
    <t>магазин "Умка"</t>
  </si>
  <si>
    <t xml:space="preserve">Чешева Татьяна Васильевна </t>
  </si>
  <si>
    <t xml:space="preserve">игрушки </t>
  </si>
  <si>
    <t>300902753029</t>
  </si>
  <si>
    <t>20-10-17</t>
  </si>
  <si>
    <t xml:space="preserve">лодочные моторы, рыболовные принадлежности  </t>
  </si>
  <si>
    <t>89275596845</t>
  </si>
  <si>
    <t xml:space="preserve">магазин " Овощи продукты" </t>
  </si>
  <si>
    <t xml:space="preserve">Стамотология </t>
  </si>
  <si>
    <t>ул. Фрунзе, 31 "б"</t>
  </si>
  <si>
    <t>Ремонт лодчных моторов техсервис</t>
  </si>
  <si>
    <t>пошив одежды</t>
  </si>
  <si>
    <t>пл.Октябрьская, 6 "в"</t>
  </si>
  <si>
    <t>7-906-457-60-92</t>
  </si>
  <si>
    <t xml:space="preserve">Досаева Зайда Нурлановна </t>
  </si>
  <si>
    <t xml:space="preserve">Мурзагалиев Равиль Салаватович </t>
  </si>
  <si>
    <t xml:space="preserve">Айдралиева Жанья Петровна </t>
  </si>
  <si>
    <t>ул.Маяковского,1</t>
  </si>
  <si>
    <t xml:space="preserve">Пономарева Рената Геннадьевна </t>
  </si>
  <si>
    <t>ул. Строительная, 18</t>
  </si>
  <si>
    <t>пос. Володарский  пл. Октябрьская, 4 "е"</t>
  </si>
  <si>
    <t>пос. Володарский  ул.Чайковского, 11</t>
  </si>
  <si>
    <t>пос. Володарский ул.Мичурина, 19а</t>
  </si>
  <si>
    <t>пос. Володарский ул. Кирова, 12</t>
  </si>
  <si>
    <t>ул. Свердлова, 31 кв. 6</t>
  </si>
  <si>
    <t>ул. Спортивная, 10</t>
  </si>
  <si>
    <t>ул. Авангардная, 5</t>
  </si>
  <si>
    <t>пос. Володарский ул.Жансултанова, 19</t>
  </si>
  <si>
    <t>пос. Володарский, ул. Дзержинского, 21</t>
  </si>
  <si>
    <t>пос. Володарский ул.Победы, 3 "а"</t>
  </si>
  <si>
    <t>пос. Володарский ул. Маяковского, 17</t>
  </si>
  <si>
    <t>пос. Володарский пл. Октябрьская,6</t>
  </si>
  <si>
    <t>пос. Володарский  пл. Октябрьская, 6</t>
  </si>
  <si>
    <t>ул. Авангардная, 1</t>
  </si>
  <si>
    <t>ул. Дорожная, 1</t>
  </si>
  <si>
    <t>ул. Нурпеисовой, 8</t>
  </si>
  <si>
    <t>пос. Володарский, пл. Октябрьская, 6</t>
  </si>
  <si>
    <t>ул.Фрунзе, 31 "б"</t>
  </si>
  <si>
    <t>ул. Дорожная, 5</t>
  </si>
  <si>
    <t>ул.Октябрьская, 4 "в"</t>
  </si>
  <si>
    <t xml:space="preserve">Массаж </t>
  </si>
  <si>
    <t xml:space="preserve">Суйханова Кульмайра Сапаргалиевна </t>
  </si>
  <si>
    <t xml:space="preserve">услуги массажиста </t>
  </si>
  <si>
    <t>ул. Садовая, 43</t>
  </si>
  <si>
    <t>ул. Рабочая</t>
  </si>
  <si>
    <t xml:space="preserve">Джубанов Серик Мадиевич </t>
  </si>
  <si>
    <t xml:space="preserve">2 из них 2 офиц. </t>
  </si>
  <si>
    <t>89093749699</t>
  </si>
  <si>
    <t>1 офиц.</t>
  </si>
  <si>
    <t xml:space="preserve">Кульжанова Ханым Кенжеевна </t>
  </si>
  <si>
    <t>7 из них 7 офциц.</t>
  </si>
  <si>
    <t>89275650440</t>
  </si>
  <si>
    <t xml:space="preserve">2 из них 2 неофиц. </t>
  </si>
  <si>
    <t xml:space="preserve">п. Володарский, ул. Радищева, 1 а </t>
  </si>
  <si>
    <t xml:space="preserve">3 из них 3 офиц. </t>
  </si>
  <si>
    <t>89053649733</t>
  </si>
  <si>
    <t xml:space="preserve">ул. Победы, 3 а </t>
  </si>
  <si>
    <t xml:space="preserve">ул. Маяковского,45 а </t>
  </si>
  <si>
    <t xml:space="preserve">ул.Маяковского, 45 а </t>
  </si>
  <si>
    <t xml:space="preserve">пиво, напитки </t>
  </si>
  <si>
    <t xml:space="preserve">1 офиц. </t>
  </si>
  <si>
    <t xml:space="preserve">2 офиц. </t>
  </si>
  <si>
    <t xml:space="preserve">3 офиц. </t>
  </si>
  <si>
    <t>89608631754,89275597960</t>
  </si>
  <si>
    <t>9-24-2589275671861-Халида</t>
  </si>
  <si>
    <t>89272812625-Ульзана</t>
  </si>
  <si>
    <t xml:space="preserve">5 - офиц. </t>
  </si>
  <si>
    <t>9-22-99, 9-22-64, 91909,89093737439</t>
  </si>
  <si>
    <t>п. Володарский, ул.Маяковского, 3 а</t>
  </si>
  <si>
    <t xml:space="preserve">1-офиц. </t>
  </si>
  <si>
    <t xml:space="preserve">Быков Андрей Владимирович </t>
  </si>
  <si>
    <t>п. Володарский, ул.Мичурина, 8Б</t>
  </si>
  <si>
    <t xml:space="preserve">4офиц. </t>
  </si>
  <si>
    <t xml:space="preserve">2офиц. </t>
  </si>
  <si>
    <t xml:space="preserve">1офиц. </t>
  </si>
  <si>
    <t>9-11-56</t>
  </si>
  <si>
    <t>89678272222</t>
  </si>
  <si>
    <t>89608631767</t>
  </si>
  <si>
    <t xml:space="preserve">89648893156, 89053628837-Людмила </t>
  </si>
  <si>
    <t xml:space="preserve">6 - офиц. </t>
  </si>
  <si>
    <t xml:space="preserve">Бахатова Лида Максутовна </t>
  </si>
  <si>
    <t>89275864490</t>
  </si>
  <si>
    <t>1 офиц</t>
  </si>
  <si>
    <t>89627814893</t>
  </si>
  <si>
    <t xml:space="preserve">6 офиц. </t>
  </si>
  <si>
    <t>89618147698</t>
  </si>
  <si>
    <t xml:space="preserve">5 офиц. </t>
  </si>
  <si>
    <t xml:space="preserve">Андросова Ольга Владимировна </t>
  </si>
  <si>
    <t xml:space="preserve">Мазанов Бекболат Максимович </t>
  </si>
  <si>
    <t>89272855446</t>
  </si>
  <si>
    <t>89275681244, 89275773870-Галя</t>
  </si>
  <si>
    <t>89371237220</t>
  </si>
  <si>
    <t>89270720218</t>
  </si>
  <si>
    <t xml:space="preserve">1неофиц. </t>
  </si>
  <si>
    <t xml:space="preserve">компьютеры </t>
  </si>
  <si>
    <t xml:space="preserve">9, 9 офиц., </t>
  </si>
  <si>
    <t xml:space="preserve">5офиц. </t>
  </si>
  <si>
    <t xml:space="preserve">Куанаев Абдул Султанович </t>
  </si>
  <si>
    <t>89275619408</t>
  </si>
  <si>
    <t xml:space="preserve">1 офиц </t>
  </si>
  <si>
    <t xml:space="preserve">1офиц </t>
  </si>
  <si>
    <t xml:space="preserve">Фиалатова Вера Викторовна </t>
  </si>
  <si>
    <t xml:space="preserve">4 офиц. </t>
  </si>
  <si>
    <t>34-57-69,88003338254</t>
  </si>
  <si>
    <t xml:space="preserve">2 -офиц. </t>
  </si>
  <si>
    <t xml:space="preserve">2 неофиц. </t>
  </si>
  <si>
    <t>89275841642</t>
  </si>
  <si>
    <t>89371397253</t>
  </si>
  <si>
    <t>89275691221</t>
  </si>
  <si>
    <t xml:space="preserve">3офиц. </t>
  </si>
  <si>
    <t xml:space="preserve">89171703311-Ирина Николаевна </t>
  </si>
  <si>
    <t xml:space="preserve">магазин "Автор" </t>
  </si>
  <si>
    <t xml:space="preserve">Купенов Рустам Робертович </t>
  </si>
  <si>
    <t xml:space="preserve">магазин "Анау-мнау" </t>
  </si>
  <si>
    <t>300203596080</t>
  </si>
  <si>
    <t>ул. Мичурина, 20 "б"</t>
  </si>
  <si>
    <t xml:space="preserve">Камаледенов Азамат Айтбаевич </t>
  </si>
  <si>
    <t>300202508010</t>
  </si>
  <si>
    <t>Сералиева Жаннат Газизовна</t>
  </si>
  <si>
    <t>300203036201</t>
  </si>
  <si>
    <t xml:space="preserve">Атаева  Альбина Хайреденовна </t>
  </si>
  <si>
    <t>п.Володарский, ул.Центральная, 40 а</t>
  </si>
  <si>
    <t>91395, 89270771945</t>
  </si>
  <si>
    <t>9-24-59, 89616550358</t>
  </si>
  <si>
    <t>Магазин «Продукты», ООО "Рассвет"</t>
  </si>
  <si>
    <t>89275832943</t>
  </si>
  <si>
    <t>89270761517</t>
  </si>
  <si>
    <t xml:space="preserve">продукты,гелевые шары, игрушки </t>
  </si>
  <si>
    <t xml:space="preserve">сантехника, рыболовные принадлежности </t>
  </si>
  <si>
    <t>89275656332</t>
  </si>
  <si>
    <t>п. Володарский, ул.Победы,3</t>
  </si>
  <si>
    <t>89275672989</t>
  </si>
  <si>
    <t>9-23-68, 89275811294</t>
  </si>
  <si>
    <t>строй. материалы</t>
  </si>
  <si>
    <t>Магазин  "Автозапчасти"</t>
  </si>
  <si>
    <t>71-81-50, 89170867200</t>
  </si>
  <si>
    <t>92979, 89276648856-Марина</t>
  </si>
  <si>
    <t xml:space="preserve">Шахманов Рамазан Уралбаевич </t>
  </si>
  <si>
    <t>89608529484</t>
  </si>
  <si>
    <t>300200073318</t>
  </si>
  <si>
    <t>ул.Достоевского, 17</t>
  </si>
  <si>
    <t>ул. Мичурина, 20</t>
  </si>
  <si>
    <t xml:space="preserve">мебель </t>
  </si>
  <si>
    <t xml:space="preserve">кондитерский </t>
  </si>
  <si>
    <t xml:space="preserve">Магазин "Началовский" </t>
  </si>
  <si>
    <t>89170920903</t>
  </si>
  <si>
    <t xml:space="preserve">Пустохайлова Юлия Николаевна </t>
  </si>
  <si>
    <t>300200079415</t>
  </si>
  <si>
    <t>Кунгуров Мустафа Кусаинович</t>
  </si>
  <si>
    <t>89275676373</t>
  </si>
  <si>
    <t>300200672287</t>
  </si>
  <si>
    <t>89275544711</t>
  </si>
  <si>
    <t xml:space="preserve"> 47-02-60, 89275726373-Альбек 89170948410</t>
  </si>
  <si>
    <t xml:space="preserve"> 47-02-60, 89170948410 Айслу </t>
  </si>
  <si>
    <t>89270757967</t>
  </si>
  <si>
    <t xml:space="preserve">89371240517-Кикимжарова Анара Бисенгаливна </t>
  </si>
  <si>
    <t xml:space="preserve">Дондуков Александр Валерьевич </t>
  </si>
  <si>
    <t xml:space="preserve">пл. Октябрьская, 6 в </t>
  </si>
  <si>
    <t xml:space="preserve">сотовые телефоны </t>
  </si>
  <si>
    <t xml:space="preserve">Салон -магазин "Билайн" </t>
  </si>
  <si>
    <t xml:space="preserve">Салон -магазин "МТС" </t>
  </si>
  <si>
    <t>Ип</t>
  </si>
  <si>
    <t>89033498888</t>
  </si>
  <si>
    <t>Магазин "Евросеть"</t>
  </si>
  <si>
    <t xml:space="preserve">Марина </t>
  </si>
  <si>
    <t xml:space="preserve">пл. Октябрьская, 4 </t>
  </si>
  <si>
    <t>89997246390</t>
  </si>
  <si>
    <t xml:space="preserve">магазин "Товары для новорожденных" </t>
  </si>
  <si>
    <t xml:space="preserve">Ефимова Лидия Николаевна </t>
  </si>
  <si>
    <t>300200753313</t>
  </si>
  <si>
    <t>89272854422</t>
  </si>
  <si>
    <t>Аптека "Альфа-в"</t>
  </si>
  <si>
    <t xml:space="preserve">Сычева Татьяна Павловна </t>
  </si>
  <si>
    <t xml:space="preserve">пл. Октябрьская, 6 б </t>
  </si>
  <si>
    <t>892728044940</t>
  </si>
  <si>
    <t>магазин "Все для ТВ"</t>
  </si>
  <si>
    <t xml:space="preserve">Досалиев Фархат Кулембетович </t>
  </si>
  <si>
    <t>ул. Маяковского, 1</t>
  </si>
  <si>
    <t>89033781217</t>
  </si>
  <si>
    <t xml:space="preserve">спутниковое телевидение </t>
  </si>
  <si>
    <t>Салон "Мегафон"</t>
  </si>
  <si>
    <t xml:space="preserve">Павленко Елена Ивановна </t>
  </si>
  <si>
    <t>301709079804</t>
  </si>
  <si>
    <t>89275733152</t>
  </si>
  <si>
    <t xml:space="preserve">салон связи </t>
  </si>
  <si>
    <t>89275675829</t>
  </si>
  <si>
    <t xml:space="preserve">мужская и женская одежда </t>
  </si>
  <si>
    <t>магазин "Одежда"</t>
  </si>
  <si>
    <t>300203262401</t>
  </si>
  <si>
    <t>Карасаева Бибигуль Асхаровна</t>
  </si>
  <si>
    <t>Магазин "Стройдвор"</t>
  </si>
  <si>
    <t xml:space="preserve">Мурзашева Жанна Галиевна </t>
  </si>
  <si>
    <t>ул. Дорожная, 20</t>
  </si>
  <si>
    <t>89297412426</t>
  </si>
  <si>
    <t xml:space="preserve">магазин "Центрстой" </t>
  </si>
  <si>
    <t xml:space="preserve">Аташов Махир Алиевич </t>
  </si>
  <si>
    <t>89272854040</t>
  </si>
  <si>
    <t>300202872877</t>
  </si>
  <si>
    <t xml:space="preserve">Магазин "Солнечный" </t>
  </si>
  <si>
    <t xml:space="preserve">Тулемисов Ренат Талапович </t>
  </si>
  <si>
    <t xml:space="preserve">ул. Дзержинского, 49 "б" </t>
  </si>
  <si>
    <t>89276646514</t>
  </si>
  <si>
    <t>300201523464</t>
  </si>
  <si>
    <t xml:space="preserve">Катя </t>
  </si>
  <si>
    <t xml:space="preserve">паркмахерская </t>
  </si>
  <si>
    <t>МА</t>
  </si>
  <si>
    <t xml:space="preserve">Магазин "Началовский кондитерский" </t>
  </si>
  <si>
    <t xml:space="preserve">Кушегалиева Нелля Шарафиденовна </t>
  </si>
  <si>
    <t xml:space="preserve">п. Володарский, ул. Мичурина, 6 </t>
  </si>
  <si>
    <t xml:space="preserve">юридческое лицо </t>
  </si>
  <si>
    <t>магазин "Fashion siti"</t>
  </si>
  <si>
    <t>п.Володарский ул.Мичурина, 23</t>
  </si>
  <si>
    <t>Аптека "Социальная"</t>
  </si>
  <si>
    <t>п.Володарский, пл. Октябрьская, 6 "в"</t>
  </si>
  <si>
    <t>Байрамов Физули Аслан-Оглы</t>
  </si>
  <si>
    <t>Магазин "Лидер"</t>
  </si>
  <si>
    <t xml:space="preserve">Гасанов Рамазан Саидович </t>
  </si>
  <si>
    <t>ул. Дорожная, 2 "б"</t>
  </si>
  <si>
    <t>стамоталогия</t>
  </si>
  <si>
    <t>Юр</t>
  </si>
  <si>
    <t xml:space="preserve">Гущина Наталья Александровна </t>
  </si>
  <si>
    <t xml:space="preserve">Ерошенко Ирина Михаиловна </t>
  </si>
  <si>
    <t>Исмаилов Мурад Исмаил Оглы</t>
  </si>
  <si>
    <t>503615203389</t>
  </si>
  <si>
    <t xml:space="preserve">АСК "Оконный завод", АС Интернационал </t>
  </si>
  <si>
    <t xml:space="preserve">Яхъяев Ахмет Габибович </t>
  </si>
  <si>
    <t>306054821500026</t>
  </si>
  <si>
    <t xml:space="preserve">Федотова Наталья Васильевна </t>
  </si>
  <si>
    <t>пл.Октярьская, 6</t>
  </si>
  <si>
    <t xml:space="preserve">одежда игрушки переехал в маг. "Обувь" </t>
  </si>
  <si>
    <t xml:space="preserve">магазин "Великоуский мясокомбинат" </t>
  </si>
  <si>
    <t xml:space="preserve">Тартышная Наталья Владимировна </t>
  </si>
  <si>
    <t>89275199902</t>
  </si>
  <si>
    <t xml:space="preserve">парикмахерская </t>
  </si>
  <si>
    <t>Магазин "Красное-белое"</t>
  </si>
  <si>
    <t>7743931676</t>
  </si>
  <si>
    <t xml:space="preserve">Котельникова Елена Александровна </t>
  </si>
  <si>
    <t>89227033000</t>
  </si>
  <si>
    <t xml:space="preserve">продукты питания, алкогольные напитки </t>
  </si>
  <si>
    <t>магазин "Автозапчасти"</t>
  </si>
  <si>
    <t xml:space="preserve">аптека "Вита" </t>
  </si>
  <si>
    <t>8 800 755 00 03</t>
  </si>
  <si>
    <t>Кушанова Альбина Асхатовна</t>
  </si>
  <si>
    <t>3019015535</t>
  </si>
  <si>
    <t>Магазин «Гурман»</t>
  </si>
  <si>
    <t xml:space="preserve">Усаева Айгуль Уразбаевна </t>
  </si>
  <si>
    <t xml:space="preserve">п. Володарский ул. Володарского, 1 а </t>
  </si>
  <si>
    <t>89275571795</t>
  </si>
  <si>
    <t xml:space="preserve">продукты </t>
  </si>
  <si>
    <t>300202510267</t>
  </si>
  <si>
    <t>кафе «Той думан»</t>
  </si>
  <si>
    <t>пер. Пирогова, 4</t>
  </si>
  <si>
    <t xml:space="preserve">Сарсенов Темирбек Зульпухарович </t>
  </si>
  <si>
    <t xml:space="preserve">Ситжанова Жанна Гизатовна </t>
  </si>
  <si>
    <t>Закусочная "Славянка"</t>
  </si>
  <si>
    <t>ул. Мичурина, 21</t>
  </si>
  <si>
    <t xml:space="preserve">маг. "Билайн" </t>
  </si>
  <si>
    <t>300201086048</t>
  </si>
  <si>
    <t>Магазин "Уютный" ИП</t>
  </si>
  <si>
    <t>п. Володарский, ул. Дорожная, 2и</t>
  </si>
  <si>
    <t>3023001870</t>
  </si>
  <si>
    <t xml:space="preserve">Наушинов Альфред Владимирович </t>
  </si>
  <si>
    <t xml:space="preserve">магазин "Арзан" </t>
  </si>
  <si>
    <t xml:space="preserve">Утежанов Рустам Максимович </t>
  </si>
  <si>
    <t>300203191302</t>
  </si>
  <si>
    <t>п. Володарский, ул. Маяковского,1</t>
  </si>
  <si>
    <t>ул. Мичурина, 14 "к"</t>
  </si>
  <si>
    <t>Магазин "Табак"</t>
  </si>
  <si>
    <t>ул. Маяковского, 2 "а"</t>
  </si>
  <si>
    <t xml:space="preserve">сигареты </t>
  </si>
  <si>
    <t>Мысина Татьяна Юрьевна</t>
  </si>
  <si>
    <t>301603947088</t>
  </si>
  <si>
    <t>Магазин " Продукты"</t>
  </si>
  <si>
    <t>Мамбетова Радолина Ибрагимовна</t>
  </si>
  <si>
    <t>301003233571</t>
  </si>
  <si>
    <t xml:space="preserve">п.Костюбе ул.Гагарина 11 "б"  </t>
  </si>
  <si>
    <t>89375033143</t>
  </si>
  <si>
    <t>Мусралиев Ермек Нариманович</t>
  </si>
  <si>
    <t>301001418087</t>
  </si>
  <si>
    <t>9-35-11</t>
  </si>
  <si>
    <t>Магазин"Гэльгина"</t>
  </si>
  <si>
    <t xml:space="preserve"> 300200044363</t>
  </si>
  <si>
    <t>с.Большой Могой ул.Набережная 42</t>
  </si>
  <si>
    <t>89608590720</t>
  </si>
  <si>
    <t>89880787764</t>
  </si>
  <si>
    <t>Шелякина Светлана Павловна</t>
  </si>
  <si>
    <t>300803382404</t>
  </si>
  <si>
    <t>с.Большой Могой ул.Ленина 25</t>
  </si>
  <si>
    <t>89275822143</t>
  </si>
  <si>
    <t>300201792749</t>
  </si>
  <si>
    <t>Мулдашова Рашида Шамардановна</t>
  </si>
  <si>
    <t>300201094215</t>
  </si>
  <si>
    <t>Байгазиева Эльмира Ануаровна</t>
  </si>
  <si>
    <t>ИП Курмашев Шамиль Азаматович</t>
  </si>
  <si>
    <t>п. Камардан, ул. Центральная, 7</t>
  </si>
  <si>
    <t>Кушекбаева Аяна Даражатовна</t>
  </si>
  <si>
    <t>с. Алтынжар, ул. Центральная, 2 "а"</t>
  </si>
  <si>
    <t>301902857918</t>
  </si>
  <si>
    <t>300200718661</t>
  </si>
  <si>
    <t>300205346022</t>
  </si>
  <si>
    <t>Даутова Айнур Андаувна</t>
  </si>
  <si>
    <t>89271227545</t>
  </si>
  <si>
    <t>с.Калинино, ул.Калинина, 33 а</t>
  </si>
  <si>
    <t>89275790759</t>
  </si>
  <si>
    <t>с.Калинино , ул.Набережная, д.48 б</t>
  </si>
  <si>
    <t>Азмухамбетова Руфина Жамалиевна</t>
  </si>
  <si>
    <t>300204492800</t>
  </si>
  <si>
    <t>Кумарова Айгуль  Джамбуловна</t>
  </si>
  <si>
    <t>с.Козлово ул.Победы,4дГ</t>
  </si>
  <si>
    <t>Кунусова Кунслу Кибадуллаевна</t>
  </si>
  <si>
    <t>с.Козлово, ул.30 Лет Победы,4 д</t>
  </si>
  <si>
    <t>п.Паромный ул.Молодежная, 3 Г</t>
  </si>
  <si>
    <t>Кумарова Рузанна Алтынбековна</t>
  </si>
  <si>
    <t>п.Паромный, ул.Молодежная, 3Г</t>
  </si>
  <si>
    <t>торговля строительными материалами</t>
  </si>
  <si>
    <t>Магазин "Теремок"</t>
  </si>
  <si>
    <t>Калиев Хайрат Куандыкович</t>
  </si>
  <si>
    <t>с.Ямное, ул.Молодежная, 17А</t>
  </si>
  <si>
    <t>300203078000</t>
  </si>
  <si>
    <t>с.Козлово ул.Центральная, 1-а</t>
  </si>
  <si>
    <t>89171724681</t>
  </si>
  <si>
    <t>89378230039</t>
  </si>
  <si>
    <t>89276646410</t>
  </si>
  <si>
    <t>с. Зеленга ул. Советская ,24 а</t>
  </si>
  <si>
    <t>89371357431</t>
  </si>
  <si>
    <t>89275785118</t>
  </si>
  <si>
    <t>ООО "Лотос"</t>
  </si>
  <si>
    <t>3019020408</t>
  </si>
  <si>
    <t>Евсеева Светлана Сергеевна</t>
  </si>
  <si>
    <t>89272802837</t>
  </si>
  <si>
    <t>89086228128</t>
  </si>
  <si>
    <t>89275727413</t>
  </si>
  <si>
    <t>с. Зеленга ул. Советская 96 Б</t>
  </si>
  <si>
    <t>301710948657</t>
  </si>
  <si>
    <t>Шаронова Людмила Михайловна</t>
  </si>
  <si>
    <t>с.Зеленга, ул.Советская,124а</t>
  </si>
  <si>
    <t>89608586822</t>
  </si>
  <si>
    <t>ООО "Мико"</t>
  </si>
  <si>
    <t>3019012622</t>
  </si>
  <si>
    <t>301504472524</t>
  </si>
  <si>
    <t>Бабушкина Татьяна Дмитриевна</t>
  </si>
  <si>
    <t>с.Зеленга, ул.Советская, 27</t>
  </si>
  <si>
    <t>89618143714</t>
  </si>
  <si>
    <t>Лоток</t>
  </si>
  <si>
    <t>300202604081</t>
  </si>
  <si>
    <t>Кулыгина Валентина Михайловна</t>
  </si>
  <si>
    <t>с.Зеленга, ул.Набережная, 67</t>
  </si>
  <si>
    <t>89371303347</t>
  </si>
  <si>
    <t>300203051908</t>
  </si>
  <si>
    <t>Камалутдинова Римма Мухаровна</t>
  </si>
  <si>
    <t>с.Зеленга, ул.Гагарина, 5</t>
  </si>
  <si>
    <t>89618156296</t>
  </si>
  <si>
    <t>с.Зеленга, ул.Советская,96</t>
  </si>
  <si>
    <t>Кубаева Светлана Максутовна</t>
  </si>
  <si>
    <t>с.Зеленга , ул.Советская,96</t>
  </si>
  <si>
    <t>лекарства</t>
  </si>
  <si>
    <t>с.Зеленга, ул.Советская ,96</t>
  </si>
  <si>
    <t>89270957074</t>
  </si>
  <si>
    <t>пром.товары</t>
  </si>
  <si>
    <t>Магазин "Пристиж"</t>
  </si>
  <si>
    <t>с.Зеленга, ул.Советская,17</t>
  </si>
  <si>
    <t>89618143717</t>
  </si>
  <si>
    <t>Алдабергенова Галина Мусаевна</t>
  </si>
  <si>
    <t>Яцкова Галина Михайловна</t>
  </si>
  <si>
    <t>с.Новомаячное,ул Центральная,17 а</t>
  </si>
  <si>
    <t>6-21-45</t>
  </si>
  <si>
    <t>с.Новокрасное, ул. Советская, 20</t>
  </si>
  <si>
    <t>89378206743</t>
  </si>
  <si>
    <t>9-01-18, 5-55-51</t>
  </si>
  <si>
    <t>промышленные и продовольственные товары</t>
  </si>
  <si>
    <t>Магазин  Цветновское райпо</t>
  </si>
  <si>
    <t>5-55-60</t>
  </si>
  <si>
    <t>с. Новинка, ул. Центральная, 22/б</t>
  </si>
  <si>
    <t>89275577753</t>
  </si>
  <si>
    <t>89270772445</t>
  </si>
  <si>
    <t>Ажгалиев Ренат Бисенбаевич</t>
  </si>
  <si>
    <t>с. Новый Рычан, ул. Такишевых,11</t>
  </si>
  <si>
    <t>89021111611</t>
  </si>
  <si>
    <t>Сундеталиев Аманжол Ринатович</t>
  </si>
  <si>
    <t>с.Нижняя Султановка, ул.Школьная, д 49 а</t>
  </si>
  <si>
    <t>89276628300</t>
  </si>
  <si>
    <t>Магазин"Моряна"</t>
  </si>
  <si>
    <t xml:space="preserve">Андрианова Анна Владимировна </t>
  </si>
  <si>
    <t>с.Тишково ул.Мурыгина, 18</t>
  </si>
  <si>
    <t>Магазин "Иваныч"</t>
  </si>
  <si>
    <t>Горбачева Надежда Александровна</t>
  </si>
  <si>
    <t>341200210480</t>
  </si>
  <si>
    <t>Сариев Бекбулат Гарипуллович</t>
  </si>
  <si>
    <t>Мухамбетова Анастасия Викторовна</t>
  </si>
  <si>
    <t>Промтоварный магазин</t>
  </si>
  <si>
    <t>с. Марфино, ул. Победы, 1А, Аренда магазина</t>
  </si>
  <si>
    <t>с. Марфино, ул. Володарского , 33а, Аренда магазина</t>
  </si>
  <si>
    <t>Промышленный магазин</t>
  </si>
  <si>
    <t>с. Марфино, ул. Проходная, 2а Аренда магазина</t>
  </si>
  <si>
    <t>Джансултанов Арман Амангельдыевич</t>
  </si>
  <si>
    <t>с. Марфино , ул. Набережная 1 мая, 1А</t>
  </si>
  <si>
    <t>300203209140</t>
  </si>
  <si>
    <t>Исалиев Мурадым Ануарович</t>
  </si>
  <si>
    <t>с. Марфино, ул. Восточная, 13б</t>
  </si>
  <si>
    <t>Нугманов Рустам Витальевич</t>
  </si>
  <si>
    <t>с. Марфино, ул Ватутина , 23Г</t>
  </si>
  <si>
    <t>пром. товары</t>
  </si>
  <si>
    <t>Камнева Валентина Борисовна</t>
  </si>
  <si>
    <t> 300201184405</t>
  </si>
  <si>
    <t>Сарсемалиева Гульмира Маратовна</t>
  </si>
  <si>
    <t>300201535195</t>
  </si>
  <si>
    <t>89275746984</t>
  </si>
  <si>
    <t>Кулушев Ирлан Маданиятович</t>
  </si>
  <si>
    <t>89375011483,62725</t>
  </si>
  <si>
    <t>Магазин "Бауржан"</t>
  </si>
  <si>
    <t>301904864340</t>
  </si>
  <si>
    <t>Карамысов Бауржан Маратович</t>
  </si>
  <si>
    <t xml:space="preserve">с.Мултаново, ул.О.Кошевого 6А </t>
  </si>
  <si>
    <t>Магазин "Асель"</t>
  </si>
  <si>
    <t>Магазин "Дастан"</t>
  </si>
  <si>
    <t>Магазин "У Людмилы"</t>
  </si>
  <si>
    <t>Таттубаева Марзия Мубараковна</t>
  </si>
  <si>
    <t>301805101273</t>
  </si>
  <si>
    <t>300202118412</t>
  </si>
  <si>
    <t>Стамкулова Жанна Насамбаевна</t>
  </si>
  <si>
    <t>с.Мултаново ул.Центральная 11</t>
  </si>
  <si>
    <t>Магазин "Павильон Турист"</t>
  </si>
  <si>
    <t>Стамкулов Санжар Дамирович</t>
  </si>
  <si>
    <t>89371333374</t>
  </si>
  <si>
    <t>300201054597</t>
  </si>
  <si>
    <t>Иманалиев Уразвек Бахтыгалиевич</t>
  </si>
  <si>
    <t>с.Мултаново, ул.Советская 16</t>
  </si>
  <si>
    <t>89275763301</t>
  </si>
  <si>
    <t>Кафе-магазин</t>
  </si>
  <si>
    <t>Темралиева Светлана Гафуровна</t>
  </si>
  <si>
    <t>89033472738</t>
  </si>
  <si>
    <t>товары повседневного спроса</t>
  </si>
  <si>
    <t>с. Тулугановка ул. Звездная 6 а</t>
  </si>
  <si>
    <t>5-52-28</t>
  </si>
  <si>
    <t xml:space="preserve">с. Тулугановка ул. Мусы Джалиля, 17 б </t>
  </si>
  <si>
    <t>Сисенов Нуржан Досжанович</t>
  </si>
  <si>
    <t>с.Сизый Бугор ул.Нариманова, 177</t>
  </si>
  <si>
    <t>89275522823</t>
  </si>
  <si>
    <t>89270725654</t>
  </si>
  <si>
    <t>893712342474</t>
  </si>
  <si>
    <t>Магазин Хозтовары</t>
  </si>
  <si>
    <t>с.С.Бугор, ул.Первомайская, 114</t>
  </si>
  <si>
    <t>Хамзаева Жаннат Танатаровна</t>
  </si>
  <si>
    <t>с.Яблонка, ул.Молодежная, д.27 а</t>
  </si>
  <si>
    <t>Аймагамбетов Сайфолла Ахметкалиевич</t>
  </si>
  <si>
    <t>с.Яблонка, ул.Школьная 30б</t>
  </si>
  <si>
    <t>89275598411</t>
  </si>
  <si>
    <t xml:space="preserve"> Магазин </t>
  </si>
  <si>
    <t>300903467612</t>
  </si>
  <si>
    <t>300204441629</t>
  </si>
  <si>
    <t>Жалпахова Мадина Темерхановна</t>
  </si>
  <si>
    <t>с.Сизый Бугор ул.Нариманова 35а</t>
  </si>
  <si>
    <t>ООО"Агроторг"</t>
  </si>
  <si>
    <t>89608536974</t>
  </si>
  <si>
    <t>Кузьмичева Елена Алексеевна</t>
  </si>
  <si>
    <t>с. Сахма, ул.Заречная, 71А</t>
  </si>
  <si>
    <t>89270783466</t>
  </si>
  <si>
    <t>ООО"Градус"</t>
  </si>
  <si>
    <t>3015106975</t>
  </si>
  <si>
    <t>Чернышова В.С.</t>
  </si>
  <si>
    <t>С.Сизый Бугор, ул.Первомайская,114</t>
  </si>
  <si>
    <t>с.Сизый Бугор, ул.Первомайская ,121 а</t>
  </si>
  <si>
    <t>с. Сизый Бугор, ул. Первомайская,29 а</t>
  </si>
  <si>
    <t>Давлетов Мансур Юлдашевич</t>
  </si>
  <si>
    <t>ремонт и обслуживание транспортных средств</t>
  </si>
  <si>
    <t>892707774830</t>
  </si>
  <si>
    <t>с.Цветное, пер.Солнечный 14</t>
  </si>
  <si>
    <t>89029538778</t>
  </si>
  <si>
    <t>301603213792</t>
  </si>
  <si>
    <t>Короткова Анна Николаевна</t>
  </si>
  <si>
    <t>с.Цветное , пер.Степной, 1</t>
  </si>
  <si>
    <t>89275677347</t>
  </si>
  <si>
    <t>строительные материалы</t>
  </si>
  <si>
    <t>Магазин "Любимый"</t>
  </si>
  <si>
    <t>Сорокина Анна Александровна</t>
  </si>
  <si>
    <t>с.Цветное, ул.Астраханская, 1а</t>
  </si>
  <si>
    <t>89896823831</t>
  </si>
  <si>
    <t>канц.товары и промыш.товары</t>
  </si>
  <si>
    <t>89033477791</t>
  </si>
  <si>
    <t>9-43-13</t>
  </si>
  <si>
    <t>9-46-07</t>
  </si>
  <si>
    <t>9-42-27</t>
  </si>
  <si>
    <t>Магазин №22</t>
  </si>
  <si>
    <t>с.Сорочье, ул.Алтынсарина, 103а</t>
  </si>
  <si>
    <t>Федорова Наталья Михайловна</t>
  </si>
  <si>
    <t>с.Тишково ул.Советская 49</t>
  </si>
  <si>
    <t xml:space="preserve">Безруков Дмитрий Михайлович </t>
  </si>
  <si>
    <t>с.Тишково ул.Советская 57</t>
  </si>
  <si>
    <t>Муханова Зухра Турлбековна</t>
  </si>
  <si>
    <t>Антонова Мария Андреевна</t>
  </si>
  <si>
    <t>с.Тишково, ул.Полевая 33</t>
  </si>
  <si>
    <t>Сидорова Зульфия Ануаровна</t>
  </si>
  <si>
    <t>с.Тишково ул.Урицкого 14</t>
  </si>
  <si>
    <t>Алиева Зухра Идиятовна</t>
  </si>
  <si>
    <t>300200211670</t>
  </si>
  <si>
    <t>Землянцева Людмила Анатольевна</t>
  </si>
  <si>
    <t>с.Тумак ул.Рабочая 6-1</t>
  </si>
  <si>
    <t>89272851448</t>
  </si>
  <si>
    <t>300201135486</t>
  </si>
  <si>
    <t xml:space="preserve">Магазин  </t>
  </si>
  <si>
    <t>301903031909</t>
  </si>
  <si>
    <t>Уралбаев Руслан Абатович</t>
  </si>
  <si>
    <t>с.Тумак ул.Рабочая,65 а</t>
  </si>
  <si>
    <t>89270772450</t>
  </si>
  <si>
    <t>с.Тумак ул.Рабочая, д.30</t>
  </si>
  <si>
    <t>89275835237</t>
  </si>
  <si>
    <t>Туменова Светлана Алексеевна</t>
  </si>
  <si>
    <t>с.Тумак ул.Рабочая, 4 а</t>
  </si>
  <si>
    <t>89276629418</t>
  </si>
  <si>
    <t>с.Тумак ул.Кр.Набережная,156 "а"</t>
  </si>
  <si>
    <t>89275658676</t>
  </si>
  <si>
    <t>Ковалева Елена Александровна</t>
  </si>
  <si>
    <t>с.Тумак ул.Школьная,10а/3</t>
  </si>
  <si>
    <t>89275778551</t>
  </si>
  <si>
    <t>89275068807</t>
  </si>
  <si>
    <t>89064594073</t>
  </si>
  <si>
    <t>300204628521</t>
  </si>
  <si>
    <t>Умбеткалиев Дамир Ербулатович</t>
  </si>
  <si>
    <t>с.Тумак ул.Школьная,4 а</t>
  </si>
  <si>
    <t>89378200010</t>
  </si>
  <si>
    <t>с.Тумак, ул.Спортивная,1 б</t>
  </si>
  <si>
    <t>300602803050</t>
  </si>
  <si>
    <t>Кадырбердеева Майра Хибединовна</t>
  </si>
  <si>
    <t>с.Тумак, ул.Рабочая,4 в</t>
  </si>
  <si>
    <t>с.Тумак ул.Кр.набережная,65 "а"</t>
  </si>
  <si>
    <t>89275662548</t>
  </si>
  <si>
    <t xml:space="preserve">Абулгазиев Амангельды Геннадьевич </t>
  </si>
  <si>
    <t>Алханов Рустам Амангельдыевич</t>
  </si>
  <si>
    <t>Гостиница  УМП "Володарский"</t>
  </si>
  <si>
    <t xml:space="preserve">Юридический адрес </t>
  </si>
  <si>
    <t>Дислокация предприятий розничной и оптовой торговли МО "Володарский район" по состоянию на 01 мая 2020 года.</t>
  </si>
  <si>
    <t>Юридический адрес.</t>
  </si>
  <si>
    <t>Виды деятелбьности</t>
  </si>
  <si>
    <t>Юридический адрес</t>
  </si>
  <si>
    <t>Виды деятельности (ОКВЭД)</t>
  </si>
  <si>
    <t xml:space="preserve">Основной вид деятельности (ОКВЭД с расшифровкой) </t>
  </si>
  <si>
    <t>Дополнительные виды деятельности (ОКВЭД с расшифровкой)</t>
  </si>
  <si>
    <t>п.Володарский, ул.Победы,24 А</t>
  </si>
  <si>
    <t>п.Володарский, ул.Свердлова, д.33, кв.13</t>
  </si>
  <si>
    <t>г.Астрахань</t>
  </si>
  <si>
    <t>Быкова Любовь Николаевна</t>
  </si>
  <si>
    <t>п.Володарский, ул.Аэродромная,д.16, кв.3</t>
  </si>
  <si>
    <t>п.Володарский, ул.Победы, 2 в</t>
  </si>
  <si>
    <t>Торговля розничная предметами культового и религиозного назначения,похоронными принадлежностями в неспециализированных магазинах.</t>
  </si>
  <si>
    <t>Торговля оптовая лесоматериалами строительными материалами и санитарно техническим оборудованием.</t>
  </si>
  <si>
    <t>Торговля розничная мебелью в специализированных магазинах.</t>
  </si>
  <si>
    <t>Торговля розничная компьютерами, периферейными устройствами к ним и програмным обеспечением в специализ.магазинах.</t>
  </si>
  <si>
    <t>отделочные стройматериалы, мебель.</t>
  </si>
  <si>
    <t>Торговля розничная  санитарно техническим оборудованием в специализированных магазинах.</t>
  </si>
  <si>
    <t>п.Володарский, ул Садовая, 42 а</t>
  </si>
  <si>
    <t xml:space="preserve">п.Володарский, ул.Центральная, </t>
  </si>
  <si>
    <t>п.Паромный, ул.Береговая,34</t>
  </si>
  <si>
    <t>Розничная торговля строительными материалами.</t>
  </si>
  <si>
    <t>Торговля розничная хлебом и  хлебобулачными изделиями, алкогольными напитками включая пиво в специализированных магазинах.</t>
  </si>
  <si>
    <t>п.Володарский, ул.Мичурина,23 А</t>
  </si>
  <si>
    <t>Торговля розничная преимущенственно пищевыми продуктами, включая напитки, и табачными изделиями в неспециализированных магазинах.</t>
  </si>
  <si>
    <t xml:space="preserve">Торговля розничная алкогольными напитками, включая пиво, в специализированных магазинах. </t>
  </si>
  <si>
    <t>Торговля розничная пивом в неспециализированных магазинах.</t>
  </si>
  <si>
    <t xml:space="preserve">Каргинова Залина Казбековна </t>
  </si>
  <si>
    <t>п.Володарский, ул.Спортивная, 6 а</t>
  </si>
  <si>
    <t>Деятельность предприятий общественного питанияпо прочим видам организации питания.</t>
  </si>
  <si>
    <t>Торговля розничная прочими пищевыми продуктами в специализированных магазинах.</t>
  </si>
  <si>
    <t>300200826674</t>
  </si>
  <si>
    <t>Торговля розничная автомобильными деталями узлами и принадлежностями</t>
  </si>
  <si>
    <t>Торговля розничная в нестационарных торговых объектах и на рынках.</t>
  </si>
  <si>
    <t>Деятельность автобусного транспорта по регулярным внутригородским и пригородным пассажирским перевозкам.</t>
  </si>
  <si>
    <t>Торговля розничная хлебом и хлебобулочными изделями в специализированных магазинах.</t>
  </si>
  <si>
    <t>Торговля розничная фруктами и овощами,кондитерскими изделиями включая шоколад, прочими пищевыми продуктами.</t>
  </si>
  <si>
    <t>Деятельность универсальных магазинов, торгующих товарами общего ассортимента.</t>
  </si>
  <si>
    <t>Торговля розничная текстильными изделиями в специализированных магазинах,торговля розничная мужской, женской и десткой одеждой, торговля розничная парфюмереей и др.утварью в специализированных магазинах.</t>
  </si>
  <si>
    <t>Торговля розничная писчебумажными и   канцелярскими товарами в специализированных магазинах.</t>
  </si>
  <si>
    <t>Торговля розничная хлебом и хлебобулочными изделиями и кондитерскими изделиями в специализированных магазинах.</t>
  </si>
  <si>
    <t>п.Володарский, ул.Садовая 6 а</t>
  </si>
  <si>
    <t>9-10-02, 89272829112</t>
  </si>
  <si>
    <t xml:space="preserve">Абраева Тойдых Шайденовна </t>
  </si>
  <si>
    <t>п.Володарский, ул.Маяковского,30</t>
  </si>
  <si>
    <t>Торговля розничная сахаром в специализированных магазинах.</t>
  </si>
  <si>
    <t>Торговля розничная пищевыми продуктами в специализированных магазинах.</t>
  </si>
  <si>
    <t>Торговля розничная скобяными изделиями, лакокрасочными материалами и стеклом в специализированных магазинах .</t>
  </si>
  <si>
    <t>Торговля розничная садоводо-огородной техникой и инвентарем в специализированных магазинах.</t>
  </si>
  <si>
    <t>Ситалиев Ханаткали Амиргалиевич</t>
  </si>
  <si>
    <t>300200727715</t>
  </si>
  <si>
    <t>Торгловля розничная рыболовными принадлежнастями вспециализированных магазинах.</t>
  </si>
  <si>
    <t>Торговля розничная различной домашней утварью, ножевыми изделиями, посудой , изделиями из стекла и керамики, в том числе фарфора и  фаянса в специализированных магазинах.</t>
  </si>
  <si>
    <t>Торговля розничная косметическими и товароами личной гигиены в специализированных магазинах.</t>
  </si>
  <si>
    <t>Торговля розничная текстильными изделиями, осветительными приборами в специализированных магазинах.</t>
  </si>
  <si>
    <t>Производство хлеба и мучных хлебобулочных изделий, тортов и пирожков не длительного хранения</t>
  </si>
  <si>
    <t xml:space="preserve">п.Володарский, ул.Коминтерна, 104 </t>
  </si>
  <si>
    <t>п. Володарский, пл.Октябрьская,4</t>
  </si>
  <si>
    <t>Юрид лицо. Володарское районное пртребительское общество</t>
  </si>
  <si>
    <t>Шалекешов Хавибулла Заитович</t>
  </si>
  <si>
    <t>п.Володарский, ул.Чайковского 23.</t>
  </si>
  <si>
    <t>Торговля розничная мужской, женской и детской одеждой в специализированных магазинах.</t>
  </si>
  <si>
    <t>Торговля розничная обувью в мпециализированных магазинах.</t>
  </si>
  <si>
    <t>Торговля розничная замороженными продуктами в неспециализированных магазинах.</t>
  </si>
  <si>
    <t>Деятельность в области фотографии .</t>
  </si>
  <si>
    <t>п.Володарский, ул.Мичурина,19 А</t>
  </si>
  <si>
    <t>89627521773</t>
  </si>
  <si>
    <t>Торговля розничная напитками в специализированных магазинах.                     Аренда и управление собственным и арендованным недвижимым имуществом.</t>
  </si>
  <si>
    <t>9-14-70</t>
  </si>
  <si>
    <t>п.Володарский, ул.Пирогова 27</t>
  </si>
  <si>
    <t>п.Володарский, ул.Чернышевского 23 А</t>
  </si>
  <si>
    <t xml:space="preserve">п.Володарский, ул.Степная,21 а </t>
  </si>
  <si>
    <t>п.Володарский, ул.Ленина, 11</t>
  </si>
  <si>
    <t>Торговля розничная замороженными продуктами в неспециализированных магазинах.Торговля розничная фруктами и овощами в специализированных магазинах.</t>
  </si>
  <si>
    <t>89171795343</t>
  </si>
  <si>
    <t>ИП Гасанов Афран Самад Элхан Оглы</t>
  </si>
  <si>
    <t>Торговля розничная одеждой в специвализированных магазинах</t>
  </si>
  <si>
    <t>301901981221</t>
  </si>
  <si>
    <t>Торговля розничная хлебом и хлебобулочными изделиями в специализированных магазинах.</t>
  </si>
  <si>
    <t>Торговля розничная фруктами, овощами, мясом и мясными продуктами, прочими пищевыми продуктами в специализированных магазинах.</t>
  </si>
  <si>
    <t>Прочая розничвная торговля пищевыми продуктами в специализированных магазинах.</t>
  </si>
  <si>
    <t>Деятельность столовых при предприятиях и учреждениях.</t>
  </si>
  <si>
    <t>Магазин "Время"</t>
  </si>
  <si>
    <t>89275734444</t>
  </si>
  <si>
    <t>сладости , канцелярские товары</t>
  </si>
  <si>
    <t>п.Володарский,  ул.Садовая, 37 б</t>
  </si>
  <si>
    <t>п.Володарский, ул.Гагарина , 8 а</t>
  </si>
  <si>
    <t>Торговля розничная обоями и напольными покрытиями в специализированных магазинах,</t>
  </si>
  <si>
    <t>Торговля розничная лекарственными средствами в специализированных магазинах (аптеках)</t>
  </si>
  <si>
    <t xml:space="preserve">Торговля розничная напитками в специализированных магазинах.   </t>
  </si>
  <si>
    <t>Торговля розничная обоями, напольными покрытиями, прочая в специализированных магазинах.</t>
  </si>
  <si>
    <t xml:space="preserve">п.Володарский, ул.Центральная,38 </t>
  </si>
  <si>
    <t>Торговля розничная напитками в специализированных магазинах.</t>
  </si>
  <si>
    <t>пос.Костюбе, ул.Набережная, 7</t>
  </si>
  <si>
    <t>1.Торговля розничная пивом в неспециализированных магазинах.                                    2. Регулярные перевозки пассажиров автобусами в городском и пригородном сообщении.</t>
  </si>
  <si>
    <t>г.Астрахань, ул.Яксатовская,14</t>
  </si>
  <si>
    <t>Отсутствует</t>
  </si>
  <si>
    <t>п.Трубный, ул.Гагарина, д.26, кв.2.</t>
  </si>
  <si>
    <t>1.Торговля розничная косметическими и товарами личной гигиены в специализированных магазинах.                                 2. Торговля розничная туалетными и хозяйственным мылом в специализированных магазинах.</t>
  </si>
  <si>
    <t>пос.Трубный, пер.Мирный, 11</t>
  </si>
  <si>
    <t xml:space="preserve">1.Торговля розничная обоями и напольными покрытиями в специализированных магазинах.                               2. Торговля розничная книгами в специализированных магазинах.                                  3.Торговля розничная прочая в специализированных магазинах.                      4.Торговля розничная большим товарным ассортиментом с преобладанием непродовольственных товаров в неспециализированных магазинах.                          5. Торговля розничная текстильными изделиями в специализированных магазинах.                                 </t>
  </si>
  <si>
    <t>пос.Володарский, ул.Степная, 2</t>
  </si>
  <si>
    <t xml:space="preserve">Торговля розничная книгами в специализированных магазинах. </t>
  </si>
  <si>
    <t>1. Торговля розничная обоями и папольными покрытиями в специализированных магазинах.                          2.Торговля розничная бытовыми и электротоварами в специализированных магазинах.                                  3.Торговля розничная обувью и изделиями из кожи в специализированных магазинах.                       4.Торговля розничная одеждой в специализированных магазинах.                         5.Торговля розничная прочая в специализированных магазинах.</t>
  </si>
  <si>
    <t>1.Торговля розничная пивом в неспециализированных магазинах.                                    2. Торговля розничная прочая в специализированных магазинах.                                   3.Торговля розничная текстильными изделиями в специализированных магазинах.</t>
  </si>
  <si>
    <t>с.Цветное, ул.Набережная,64</t>
  </si>
  <si>
    <t>1.Производство хлеба и мучных хлебобулочных изделий, тортов и пирожков не длительного хранения.                                        2.Торговля розничная алкогольными напитками, включая пиво в специализированных магазинах.                          3.Деятельность ресторанов и услуги по доставке продуктов питания.</t>
  </si>
  <si>
    <t>с.Алексеевка</t>
  </si>
  <si>
    <t>416174 Астраханская обл.Володарский район п.Винный ул.Октябрьская 2А</t>
  </si>
  <si>
    <t>49.31.21 Регулярные перевозки пассажиров в городском и пригородном сообщении</t>
  </si>
  <si>
    <t>47.2Торговля розничная пищевыми продуктами и табачными изделиями в специализированных магазинах</t>
  </si>
  <si>
    <t>416174 Астраханская обл.Володарский район п.Винный ул.Набережная 7Б</t>
  </si>
  <si>
    <t>47.11 Торговля розничная преимущественно пищевыми продуктами, включая напитки и табачными изделиями в неспециализированных магазинах</t>
  </si>
  <si>
    <t>47.25 Торговля розничными напитками в специализированных магазинах</t>
  </si>
  <si>
    <t>416174 Астраханская обл.Володарский район п.Винный ул.Чехова 4</t>
  </si>
  <si>
    <t>47.19 торговля розничная в не специализированных магазинах</t>
  </si>
  <si>
    <t>61.10.1 Деятельность по предоставлению услуг телефонной связи</t>
  </si>
  <si>
    <t>416174 Астраханская обл.Володарский район п.Винный ул.Октябрьская 2</t>
  </si>
  <si>
    <t>47.25 Торговля розничная напитками в специализированных магазинах</t>
  </si>
  <si>
    <t>Торговля розничная напитками в специализированных магазинах</t>
  </si>
  <si>
    <t>с. Зеленга ул. Советская,84 А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</si>
  <si>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</si>
  <si>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Производство хлеба и мучных кондитерских изделий, тортов и пирожных недлительного хранения</t>
  </si>
  <si>
    <t>с. Зеленга ул. Советская 29</t>
  </si>
  <si>
    <t>Торговля розничная приимущественно продукты,, включая напитки и табачные изделия в неспециализированных магазинах</t>
  </si>
  <si>
    <t xml:space="preserve">  1Торговля розничная замороженными продуктами в неспециализированных магазинах                                           2 Торговля розничная мороженым и
замороженными десертами в
специализированных магазинах                                            3  Торговля розничная текстильными
изделиями в специализированных
магазинах                                          4 Торговля розничная различной
домашней утварью, ножевыми изделиями,
посудой, изделиями из стекла и керамики, в
том числе фарфора и фаянса в
специализированных магазинах 5  Торговля розничная играми и
игрушками в специализированных магазинах 6 Торговля розничная мужской,
женской и детской одеждой в
специализированных магазинах 7 Торговля розничная обувью в
специализированных магазинах 8  Торговля розничная
непродовольственными товарами, не
включенными в другие группировки, в
специализированных магазинах</t>
  </si>
  <si>
    <t>с. Зеленга ул. Сборная 33Б литер Д</t>
  </si>
  <si>
    <r>
      <rPr>
        <b/>
        <sz val="12"/>
        <color theme="1"/>
        <rFont val="Times New Roman"/>
        <family val="1"/>
        <charset val="204"/>
      </rPr>
      <t>1</t>
    </r>
    <r>
      <rPr>
        <b/>
        <sz val="9"/>
        <color theme="1"/>
        <rFont val="Times New Roman"/>
        <family val="1"/>
        <charset val="204"/>
      </rPr>
      <t>.</t>
    </r>
    <r>
      <rPr>
        <sz val="9"/>
        <color theme="1"/>
        <rFont val="Times New Roman"/>
        <family val="1"/>
        <charset val="204"/>
      </rPr>
      <t>Деятельность ресторанов и услуги по доставкипродукции питания.</t>
    </r>
    <r>
      <rPr>
        <b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Деятельность ресторанов и кафе с полном ресторанным обеспечением, кофетериеф,ресторанов быстрого обюслуживанияи самообслуживания.</t>
    </r>
    <r>
      <rPr>
        <b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Деятельность ресторанов и баров по обеспечению питания железнодорожных вагонов и на судах.</t>
    </r>
  </si>
  <si>
    <r>
      <rPr>
        <b/>
        <sz val="12"/>
        <color theme="1"/>
        <rFont val="Times New Roman"/>
        <family val="1"/>
        <charset val="204"/>
      </rPr>
      <t>1</t>
    </r>
    <r>
      <rPr>
        <b/>
        <sz val="9"/>
        <color theme="1"/>
        <rFont val="Times New Roman"/>
        <family val="1"/>
        <charset val="204"/>
      </rPr>
      <t>.</t>
    </r>
    <r>
      <rPr>
        <sz val="9"/>
        <color theme="1"/>
        <rFont val="Times New Roman"/>
        <family val="1"/>
        <charset val="204"/>
      </rPr>
      <t>Деятельность ресторанов и услуги по доставкипродукции питания.</t>
    </r>
    <r>
      <rPr>
        <b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Деятельность ресторанов и кафе с полном ресторанным обеспечением, кофетериеф,ресторанов быстрого обюслуживанияи самообслуживания.</t>
    </r>
    <r>
      <rPr>
        <b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Деятельность ресторанов и баров по обеспечению питания железнодорожных вагонов и на судах.</t>
    </r>
    <r>
      <rPr>
        <b/>
        <sz val="9"/>
        <color theme="1"/>
        <rFont val="Times New Roman"/>
        <family val="1"/>
        <charset val="204"/>
      </rPr>
      <t>4</t>
    </r>
    <r>
      <rPr>
        <sz val="9"/>
        <color theme="1"/>
        <rFont val="Times New Roman"/>
        <family val="1"/>
        <charset val="204"/>
      </rPr>
      <t xml:space="preserve"> Предоставление услуг парикмахерских и салонов красоты.</t>
    </r>
  </si>
  <si>
    <t>Розничная торговля алкогольными и другими напитками</t>
  </si>
  <si>
    <t>с. Зеленга ул. Луговая 17</t>
  </si>
  <si>
    <t>Торговля розничная спортивным оборудованием и спортивными товарами в специализированных магазинах</t>
  </si>
  <si>
    <t xml:space="preserve"> 1Торговля розничная фруктами и
овощами в специализированных магазинах 2Торговля розничная
консервированными фруктами, овощами и
орехами в специализированных магазинах 3 Торговля розничная мясом и
мясными продуктами в
специализированных магазинах 4 Торговля розничная мясом и мясом
птицы, включая субпродукты в
специализированных магазинах 5  Торговля розничная продуктами из
мяса и мяса птицы в специализированных
магазина 6 3 Торговля розничная консервами из
мяса и мяса птицы в специализированных
магазинах 7 Торговля розничная консервами из
рыбы и морепродуктов в
специализированных магазинах 8 Торговля розничная хлебом и
хлебобулочными изделиями в
специализированных магазинах 9  Торговля розничная кондитерскими
изделиями в специализированных
магазинах 10 Торговля розничная
кондитерскими изделиями, включая
шоколад, в специализированных магазинах 11 Торговля розничная мороженым и
замороженными десертами в
специализированных магазинах 12 Торговля розничная алкогольными
напитками, включая пиво, в
специализированных магазинах 13 Торговля розничная алкогольными
напитками, кроме пива, в
специализированных магазинах 14 Торговля розничная
безалкогольными напитками в
специализированных магазинах 15 Торговля розничная табачными
изделиями в специализированных
магазинах 16  Торговля розничная молочными
продуктами и яйцами в
специализированных магазинах 17  Торговля розничная пищевыми
маслами и жирами в специализированных
магазинах 18 Торговля розничная животными
маслами и жирами в специализированных
магазинах 19 Торговля розничная
растительными маслами в
специализированных магазинах 20Торговля розничная прочими
пищевыми продуктами в
специализированных магазинах 21 Торговля розничная мукой и
макаронными изделиями в
специализированных магазинах 22 Торговля розничная крупами в
специализированных магазинах 23Торговля розничная сахаром в
специализированных магазинах 24 Торговля розничная солью в
специализированных магазинах 25 Торговля розничная чаем, кофе,
какао в специализированных магазинах 26 Торговля розничная прочими
пищевыми продуктами в
специализированных магазинах, не
включенными в другие группировки 27 Торговля розничная
лакокрасочными материалами в
специализированных магазинах 28 Торговля розничная обоями и
напольными покрытиями в
специализированных магазинах 29 Торговля розничная бытовыми
электротоварами в специализированных
магазинах 30 Торговля розничная различной
домашней утварью, ножевыми изделиями,
посудой, изделиями из стекла и керамики, в
том числе фарфора и фаянса в
специализированных магазинах 31 Торговля розничная бытовыми
изделиями и приборами, не включенными в
другие группировки, в
специализированных магазинах 32 Торговля розничная играми и
игрушками в специализированных
магазин 33  Торговля розничная нательным
бельем в специализированных магазинах 34 Торговля розничная чулочноносочными изделиями в
специализированных магазинах 35 Торговля розничная головными
уборами в специализированных магазинах 36 Торговля розничная аксессуарами
одежды (перчатками, галстуками,
шарфами, ремнями, подтяжками и т. п.) в
специализированных магазинах 37 Торговля розничная косметическими
и товарами личной гигиены в
специализированных магазинах 38  Торговля розничная туалетным и
хозяйственным мылом в
специализированных магазинах 39 Торговля розничная часами и
ювелирными изделиями в
специализированных магазинах 40 Торговля розничная прочая в
специализированных магазинах 41  Торговля розничная
непродовольственными товарами, не
включенными в другие группировки, в
специализированных магазинах
</t>
  </si>
  <si>
    <t xml:space="preserve">с. Зеленга ул. Восточная 30 </t>
  </si>
  <si>
    <t>с. Зеленга ул. Восточная, 30А</t>
  </si>
  <si>
    <r>
      <rPr>
        <b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Торговля  розничная фруктами и овощамив специализированных магазинах.</t>
    </r>
    <r>
      <rPr>
        <b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Торговля розничная хлебом и хлебобулочными изделиями в специализированных магазинах</t>
    </r>
    <r>
      <rPr>
        <b/>
        <sz val="12"/>
        <color theme="1"/>
        <rFont val="Times New Roman"/>
        <family val="1"/>
        <charset val="204"/>
      </rPr>
      <t xml:space="preserve"> 3</t>
    </r>
    <r>
      <rPr>
        <sz val="12"/>
        <color theme="1"/>
        <rFont val="Times New Roman"/>
        <family val="1"/>
        <charset val="204"/>
      </rPr>
      <t xml:space="preserve"> Торговля розничная мороженым и
замороженными десертами в
специализированных магазинах </t>
    </r>
    <r>
      <rPr>
        <b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Торговля розничная алкогольными</t>
    </r>
    <r>
      <rPr>
        <b/>
        <sz val="12"/>
        <color theme="1"/>
        <rFont val="Times New Roman"/>
        <family val="1"/>
        <charset val="204"/>
      </rPr>
      <t xml:space="preserve">
напитками, включая пиво, в
специализированных магазинах </t>
    </r>
    <r>
      <rPr>
        <sz val="12"/>
        <color theme="1"/>
        <rFont val="Times New Roman"/>
        <family val="1"/>
        <charset val="204"/>
      </rPr>
      <t xml:space="preserve">5  Торговля розничная молочными
продуктами и яйцами в
специализированных магазинах
6.Торговля розничная пищевыми
маслами и жирами в специализированных магазинах 7.Торговля розничная животными
маслами и жирами в специализированных магазинах 8.Торговля розничная
растительными маслами в
специализированных магазинах
</t>
    </r>
  </si>
  <si>
    <t>1Торговля оптовая пищевыми продуктами, напитками и табачными изделиями2 Торговля розничная прочая в
неспециализированных магазинах 3 Торговля розничная изделиями,
применяемыми в медицинских целях,
ортопедическими изделиями в
специализированных магазинах 4 Торговля розничная ювелирными
изделиями в специализированных
магазинах</t>
  </si>
  <si>
    <t>Торговля розничная алкогольными напитками, включая пиво, в специализированных магазинах</t>
  </si>
  <si>
    <t>с. Зеленга ул. Лесная 2</t>
  </si>
  <si>
    <t>Торговля розничная косметическими и товарами личной гигиены в специализированных магазинах</t>
  </si>
  <si>
    <t>с.Зеленга, ул.Гагарина ,70</t>
  </si>
  <si>
    <t>с.Зеленга, ул.Молодежная 4 кв.2</t>
  </si>
  <si>
    <t>Торговля розничная приимущественно продукты,, включая напитки и табачные изделия в неспециализированных магазинах. Прочая деятельность, связанная с использованием вычислительной техники и информационных технологий.</t>
  </si>
  <si>
    <t>300200021895</t>
  </si>
  <si>
    <t xml:space="preserve">с.Зеленга ул. Гагарина,2 а </t>
  </si>
  <si>
    <t>1Торговля розничная фруктами и овощами в специализированных магазинах 2Торговля розничная мясом и
мясными продуктами в
специализированных магазинах 3 Торговля розничная аудио- и
видеотехникой в специализированных
магазинах 4 Торговля розничная скобяными
изделиями, лакокрасочными материалами и
стеклом в специализированных магазинах 5Торговля розничная строительными
материалами, не включенными в другие
группировки, в специализированных
магазинах 6 Торговля розничная бытовыми
электротоварами в специализированных
магазинах 7Торговля розничная бытовыми
изделиями и приборами, не включенными в
другие группировки, в
специализированных магазинах 8 Торговля розничная косметическими
и товарами личной гигиены в
специализированных магазинах</t>
  </si>
  <si>
    <t>Торговля розничная прочая в неспециализированных магазинах</t>
  </si>
  <si>
    <t>с.Зеленга, ул.Советская,15</t>
  </si>
  <si>
    <t>Розничная торговля разнообразным ассортиментом товаров на одном и том же предприятии торговли (неспециализированных магазинах), таких как супермаркеты и универсальные магазины</t>
  </si>
  <si>
    <t>с.Зеленга, ул.Советская,32</t>
  </si>
  <si>
    <t>Торговля розничная одеждой в специализированных магазинах</t>
  </si>
  <si>
    <t>1Торговля розничная мужской,
женской и детской одеждой в
специализированных магазинах 2Торговля розничная аксессуарами
одежды (перчатками, галстуками,
шарфами, ремнями, подтяжками и т. п.) в
специализированных магазинах3.Торговля розничная обувью и
изделиями из кожи в специализированных магазинах</t>
  </si>
  <si>
    <t>с.Зеленга,ул.Волжская,3 кв.2</t>
  </si>
  <si>
    <t>1Техническое обслуживание и ремонт автотранспортных средств 2 Торговля розничная автомобильными
деталями, узлами и принадлежностями 3 Торговля розничная моторным
топливом в специализированных магазинах</t>
  </si>
  <si>
    <t>Торговля розничная лекарственными
средствами в специализированных
магазинах (аптеках)</t>
  </si>
  <si>
    <t>1.Торговля розничная напитками в
специализированных магазинах2.Торговля розничная изделиями,
применяемыми в медицинских целях,
ортопедическими изделиями в
специализированных магазинах3.Торговля розничная косметическими
и товарами личной гигиены в
специализированных магазинах</t>
  </si>
  <si>
    <t>Кузькина Юлия Юрьевна</t>
  </si>
  <si>
    <t>с.Зеленга, ул.Гагарина,          73 б</t>
  </si>
  <si>
    <t xml:space="preserve">Торговля розничная строительными                                                  
материалами, не включенными в другие
группировки, в специализированных магазинах
</t>
  </si>
  <si>
    <t>Торговля розничная скобяными
изделиями, лакокрасочными материалами и
стеклом в специализированных магазинах</t>
  </si>
  <si>
    <t>Павлова Юлия Петровна</t>
  </si>
  <si>
    <t>с.Зеленга, ул.Советская,52а</t>
  </si>
  <si>
    <t>с.Зеленга, ул.Садовая 31, кв.2</t>
  </si>
  <si>
    <t>Торговля розничная пивом в специализированных магазинах</t>
  </si>
  <si>
    <t>89275724943</t>
  </si>
  <si>
    <t>Трубицина Анна Николаевна</t>
  </si>
  <si>
    <t>с.Зеленга, ул.Школьная,7 А</t>
  </si>
  <si>
    <t>с.Зеленга, ул.Больничная,8</t>
  </si>
  <si>
    <t>1Торговля розничная прочая в неспециализированных магазинах 2 Торговля розничная фруктами и
овощами в специализированных магазинах3Торговля розничная мясом и
мясными продуктами в
специализированных магазинах 4 Торговля розничная рыбой,
ракообразными и моллюсками в
специализированных магазинах 5Торговля розничная хлебом и
хлебобулочными изделиями и
кондитерскими изделиями в
специализированных магазинах 6 Торговля розничная напитками в
специализированных магазинах
7 Торговля розничная табачными
изделиями в специализированных
магазинах 8 Торговля розничная прочими
пищевыми продуктами в
специализированных магазинах 9 Торговля розничная текстильными
изделиями в специализированных
магазинах 10 Торговля розничная скобяными
изделиями, лакокрасочными материалами и
стеклом в специализированных магазинах 11  Торговля розничная коврами,
ковровыми изделиями, покрытиями для
пола и стен в специализированных
магазинах 12Торговля розничная бытовыми
электротоварами в специализированных
магазинах 13Торговля розничная мебелью,
осветительными приборами и прочими
бытовыми изделиями в
специализированных магазинах 14 Торговля розничная книгами в
специализированных магазинах 15 Торговля розничная газетами и
канцелярскими товарами в
специализированных магазинах 16 Торговля розничная спортивным
оборудованием и спортивными товарами в
специализированных магазинах 17  Торговля розничная играми и
игрушками в специализированных
магазинах 18 Торговля розничная одеждой в
специализированных магазинах 19 Торговля розничная обувью и
изделиями из кожи в специализированных 
магазинах20 Торговля розничная лекарственными
средствами в специализированных
магазинах (аптеках) 21 Торговля розничная косметическими
и товарами личной гигиены в
специализированных магазинах 22 Торговля розничная цветами и
другими растениями, семенами,
удобрениями, домашними животными и
кормами для домашних животных в
специализированных магазинах
23 Торговля розничная часами и
ювелирными изделиями в
специализированных магазинах 24  Торговля розничная прочая в
специализированных магазинах 25 Торговля розничная в
нестационарных торговых объектах и на
рынках пищевыми продуктами, напитками
и табачной продукцией 26  Торговля розничная в
нестационарных торговых объектах и на
рынках текстилем, одеждой и обувью 27 Торговля розничная в
нестационарных торговых объектах и на
рынках прочими товарами 28 Торговля розничная прочая вне
магазинов, палаток, рынков</t>
  </si>
  <si>
    <t>Дополнительные виды деятельности (ОКВЭД)</t>
  </si>
  <si>
    <t>Володарский район, с.Зеленга, ул. Сборная, 34/1</t>
  </si>
  <si>
    <t>47.19 торговля розничная прочая в неспециализированных магазинах</t>
  </si>
  <si>
    <t>Володарский район, с. Нижняя Султановка, ул. Народная, 32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</si>
  <si>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</si>
  <si>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торговля розничная преимущество пищевыми продуктами, включая напитки , и табачные изделия. </t>
  </si>
  <si>
    <t>Розничная торговля товарами бытовой химии , синтетическими моющими  средствами . Розничная торговля пивом</t>
  </si>
  <si>
    <t>Торговля посудой , домашними хозяйственными принадлежностями и прочими бытовыми товарами хозяйственного назначения.</t>
  </si>
  <si>
    <t>отсутствует</t>
  </si>
  <si>
    <t>торговля розничная преимущество пищевыми продуктами, включая напитки .</t>
  </si>
  <si>
    <t xml:space="preserve">Розничная торговля товарами бытовой химии , синтетическими моющими  средствами . </t>
  </si>
  <si>
    <t>191025 г. Санкт - Петербург  пр Невский 90/92</t>
  </si>
  <si>
    <t>Торговля отовая овощами, фруктами,свежем картофелем, мясоми мясными продуктами, консервами и тд.</t>
  </si>
  <si>
    <t>торговля розничная преимущество пищевыми продуктами, включая напитки .Розничная торговля пивом</t>
  </si>
  <si>
    <t>г. Астрахань  ул. Набережная Приволжского затона д 20</t>
  </si>
  <si>
    <t>Торговля розничная лекарственными средствами в специализированных магазинах( аптеках)</t>
  </si>
  <si>
    <t>обслуживание торжественных мероприятий</t>
  </si>
  <si>
    <t>Астраханская область, Володарский район, с. Тумак , ул. Подгорная д 25</t>
  </si>
  <si>
    <t xml:space="preserve">45.45 производство прочих отделочных и завершающих работ </t>
  </si>
  <si>
    <t>416177, Астрахансккая область, Володарский район, село Тулугановка, улица Школьная, 11</t>
  </si>
  <si>
    <t>47.11                     розничная торговля преимущественно пищевыми продуктами, включая напитки, табачные изделия</t>
  </si>
  <si>
    <t>416177, Астрахансккая область, Володарский район, село Тулугановка, улица Мусы Джалиля, 17 б</t>
  </si>
  <si>
    <t>416173, Астраханская область, Володарский район, село Цветное, улица Набережная, 64</t>
  </si>
  <si>
    <t xml:space="preserve">52.11                     розничная торговля пищевыми продуктами, включая напитки, табачные изделия, алкогольные напитки                  </t>
  </si>
  <si>
    <t>416177, Астраханская область, Володарский район, село Тулугановка, улица Школьная, 11</t>
  </si>
  <si>
    <t>с.Тулугановка ул.Школьная, 11</t>
  </si>
  <si>
    <t>10.71 Производство хлеба и мучных                     47.25.1 Торговля розничная алкогольными          47.5 Торговля розничная прочими       56.10 Деятельность ресторанов и                               56.10.1 Деятельность ресторанов и кафе с      56.10.3 Деятельность ресторанов и баров по
обеспечению питанием в железнодорожных
вагонахресторанах и на судах
полным ресторанным обслуживанием,
кафетериев, ресторанов быстрого питания и
самообслуживанияуслуги по
доставке продуктов питания
бытовыми изделиями в
специализированных магазинах
напитками, включая пиво, в
специализированных магазинах
кондитерских изделий, тортов и пирожных
недлительного хранения</t>
  </si>
  <si>
    <t>416173 Астраханская обл.Володарский район с.Цветное ул.Набережная 64</t>
  </si>
  <si>
    <t>47.11 Торговля розничная
преимущественно пищевыми продуктами,
включая напитки, и табачными изделиями в
неспециализированных магазинах</t>
  </si>
  <si>
    <t xml:space="preserve">47.11 Торговля розничная
преимущественно пищевыми продуктами,
включая напитки, и табачными изделиями в
неспециализированных магазинах
</t>
  </si>
  <si>
    <t>47.25.1 Торговля розничная алкогольными
напитками, включая пиво, в
специализированных магазинах</t>
  </si>
  <si>
    <t>47.19 Торговля розничная прочая в
неспециализированных магазинах</t>
  </si>
  <si>
    <t>г.Астрахань ул.28 Армии дом.14 корпус 1 кв.57</t>
  </si>
  <si>
    <t>47.53.3 Торговля розничная обоями и         47.71.1 Торговля розничная мужской,                                           47.78 Торговля розничная прочая в
специализированных магазинах
женской и детской одеждой в
специализированных магазинах
напольными покрытиями в
специализированных магазинах</t>
  </si>
  <si>
    <t>г. Астрахань ул.Бориса Алексеева 14 кв.45</t>
  </si>
  <si>
    <t>г. Астрахань ул. Орехо-Зуевская 17/45</t>
  </si>
  <si>
    <t>1.Строительство жилых и нежилых зданий.                          2. Призводство электромонтажных и штукатурных работ.</t>
  </si>
  <si>
    <t xml:space="preserve">1.Торговля розничная напитками в специализированных магазинах.                                  2.Торговля розничная пивом в специализированных магазинах.                                         3.Торговля розничная рыбой и морепродуктами в специализированных магазинах. </t>
  </si>
  <si>
    <t>Торговля розничная в неспециализированных магазинах.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</si>
  <si>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</si>
  <si>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магазинах.47.59.2 -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магазина. 47.62.2 -Торговля розничная писчебумажными и канцелярскими товарами в специализированных магазинах. 47.65 Торговля розничная играми и игрушками в специализированных магазинах. 47.71 Торговля розничная одеждой в специализированных магазинах</t>
  </si>
  <si>
    <t>47.11Торговля розничная преимущественно пищевыми продуктами, включая напитки, и табачными изделиями в неспециализированных магазинах</t>
  </si>
  <si>
    <t>10.71- Производство хлеба и мучных кондитерских изделий, тортов и пирожных недлительного хранения. 47.21- Торговля розничная фруктами и овощами в специализированных магазинах. 47.52.7- Торговля розничная строительными материалами, не включенными в другие группировки, в специализированных магазинах</t>
  </si>
  <si>
    <t>с.Мултаново, ул.Советская д.6А</t>
  </si>
  <si>
    <t>01.41.1 Разведение молочного крупного рогатого скота. 01.47.1 Выращивание и разведение сельскохозяйственной птицы: кур, индеек, уток, гусей и цесарок. 47.11.3 Деятельность по розничной торговле большим товарным ассортиментом с преобладанием продовольственных товаров в неспециализированных магазинах.  47.19 Торговля розничная прочая в неспециализированных магазинах. 47.62 Торговля розничная газетами и канцелярскими товарами в специализированных магазинах</t>
  </si>
  <si>
    <t>47.11.1 Торговля розничная замороженными продуктами в неспециализированных магазинах. 47.24.21 Торговля розничная мучными кондитерскими изделиями в специализированных магазинах. 47.71.6 Торговля розничная чулочно-носочными изделиями в специализированных магазинах. 47.71.7 Торговля розничная головными уборами в специализированных магазинах. 47.75 Торговля розничная косметическими и товарами личной гигиены в специализированных магазинах. 47.75.2 Торговля розничная туалетным и хозяйственным мылом в специализированных магазинах. 47.75.3 Торговля розничная предметами личной гигиены в специализированных магазинах</t>
  </si>
  <si>
    <t>47.19-Торговля розничная прочая в неспециализированных магазинах.47.53.3 - Торговля розничная обоями и напольными покрытиями в специализированных магазинах.47.78- Торговля розничная прочая в специализированных магазинах</t>
  </si>
  <si>
    <t>47.11.2 Торговля розничная незамороженными продуктами, включая напитки и табачные изделия, в неспециализированных магазинах</t>
  </si>
  <si>
    <t>300200841506</t>
  </si>
  <si>
    <t>Мезенцева Людмила Михайловна .</t>
  </si>
  <si>
    <t>С. нововасильево, ул. М.Мамедоавой д.1</t>
  </si>
  <si>
    <t>52.2 Розничная торговля пищевыми продуктами, включая напитки, и табачными изделиями в специализированных магазинах</t>
  </si>
  <si>
    <t>52.1 Розничная торговля в неспециализированных магазинах. 52.4 Прочая розничная торговля в специализированных магазинах</t>
  </si>
  <si>
    <t>47.19 Торговля розничная прочая в неспециализированных магазинах</t>
  </si>
  <si>
    <t>с.Маково ул.Советская,6А</t>
  </si>
  <si>
    <t>47.11 Торговля розничная преимущественно пищевыми продуктами,включая напитки, и табачными изделиями внеспециализированных магазинах</t>
  </si>
  <si>
    <t>с.Маково ул.Мыльникова,28А</t>
  </si>
  <si>
    <t>с.Зеленга ул.Сборная,33 Б</t>
  </si>
  <si>
    <r>
      <rPr>
        <b/>
        <sz val="12"/>
        <rFont val="Times New Roman"/>
        <family val="1"/>
        <charset val="204"/>
      </rPr>
      <t xml:space="preserve">56.10 </t>
    </r>
    <r>
      <rPr>
        <sz val="12"/>
        <rFont val="Times New Roman"/>
        <family val="1"/>
        <charset val="204"/>
      </rPr>
      <t xml:space="preserve">Деятельность ресторанов и услуги по доставке продуктов питания.                               </t>
    </r>
    <r>
      <rPr>
        <b/>
        <sz val="12"/>
        <rFont val="Times New Roman"/>
        <family val="1"/>
        <charset val="204"/>
      </rPr>
      <t>56.10.1</t>
    </r>
    <r>
      <rPr>
        <sz val="12"/>
        <rFont val="Times New Roman"/>
        <family val="1"/>
        <charset val="204"/>
      </rPr>
      <t xml:space="preserve"> Деятельность ресторанов и кафе с
полным ресторанным обслуживанием,
кафетериев, ресторанов быстрого питания и
самообслуживания.     </t>
    </r>
    <r>
      <rPr>
        <b/>
        <sz val="12"/>
        <rFont val="Times New Roman"/>
        <family val="1"/>
        <charset val="204"/>
      </rPr>
      <t>56.10.3</t>
    </r>
    <r>
      <rPr>
        <sz val="12"/>
        <rFont val="Times New Roman"/>
        <family val="1"/>
        <charset val="204"/>
      </rPr>
      <t xml:space="preserve"> Деятельность ресторанов и баров по
обеспечению питанием в железнодорожных
вагонах-ресторанах и на судах</t>
    </r>
  </si>
  <si>
    <t>с.Маково ул.Школьная,14</t>
  </si>
  <si>
    <t>с.Зеленга ул.Клубная,8</t>
  </si>
  <si>
    <t>47.11.2 Торговля розничная
незамороженными продуктами, включая
напитки и табачные изделия, в
неспециализированных магазинах.47.24.3 Торговля розничная мороженым и
замороженными десертами в
специализированных магазинах</t>
  </si>
  <si>
    <t>47.72.1 Торговля розничная обувью в
специализированных магазинах.                                        47.78.9 Торговля розничная
непродовольственными товарами, не
включенными в другие группировки, в
специализированных магазинах.                                      47.71.1 Торговля розничная мужской,
женской и детской одеждой в
специализированных магазинах.                            47.65 Торговля розничная играми и
игрушками в специализированных магазинах. 47.51 Торговля розничная текстильными
изделиями в специализированных
магазинах.47.59.2 Торговля розничная различной
домашней утварью, ножевыми изделиями,
посудой, изделиями из стекла и керамики, в
том числе фарфора и фаянса в
специализированных магазинах.47.11.1 Торговля розничная                                                                                                                                                                                                                                                                                                                                                                                                                                                                                                            
замороженными продуктами в
неспециализированных магазинах.                                               47.24.3 Торговля розничная мороженым и
замороженными десертами в
специализированных магазинах.</t>
  </si>
  <si>
    <t>с.Маково ул.Кольцевая,1</t>
  </si>
  <si>
    <t>96.02 Предоставление услуг парикмахерскими и салонами красоты</t>
  </si>
  <si>
    <t>52.11(розничная торговля в неспециализированных маг.преимуществ.пищ.прод.вкл.напитки и табачные изделия)</t>
  </si>
  <si>
    <t>с.Марфино,ул.Мира,19 кв.1</t>
  </si>
  <si>
    <t>47.11(торговля розничная преимущественно пищевыми продуктами,включая напитки,и табачными изделиями в неспециализированных магазинах)</t>
  </si>
  <si>
    <t>Шинкоренко Людмила  Анатольевна</t>
  </si>
  <si>
    <t>с.Марфино,пер.Проездной,д.10а</t>
  </si>
  <si>
    <t>47.52.2(торговля розничная лакокрасочными материалами в специализированных магазинах), 47.19 (торговля розничная в специализированных магазинах), 47.75.3 (торговля розничная предметами личной гигиены в специализированных магазинах), 47.75.2 (торговля розничная туалетными и хозяйственным мылом в специализированных магазинах)</t>
  </si>
  <si>
    <t xml:space="preserve">47.62.2 (торговля розничная писчебумажными и канцелярскими товарами в специализированных магазинах), 47.78 (торговля розничная прочая в специализированных магазинах), 47.53.3 (торговля розничная обоями и напольными покрытиями в специализированных магазинах) </t>
  </si>
  <si>
    <t>Губашова Гульшара Пауетдиновна</t>
  </si>
  <si>
    <t>с.Марфино,ул.Ватутина,д.16</t>
  </si>
  <si>
    <t>с.Марфино,ул.Суворова,2</t>
  </si>
  <si>
    <t>Магазин "Перекресток1"</t>
  </si>
  <si>
    <t>47.75 (торговля розничная косметическими и товарами личной гигиены в специализированных магазинах)</t>
  </si>
  <si>
    <t>Склад-магазин</t>
  </si>
  <si>
    <t>с.Марфино ул.Лермонтова 16б</t>
  </si>
  <si>
    <t>с.Кудрино ул.Набережная 14</t>
  </si>
  <si>
    <t>47.29(торговля розничная прочими пищевыми продуктами в спец.маг)</t>
  </si>
  <si>
    <t>с. Марфино, ул. О. Кошевого 100 /4 кв.1</t>
  </si>
  <si>
    <t>70.20.2(сдача в наем собственного нежилого недвижимого имущества)</t>
  </si>
  <si>
    <t>с.Марифно,ул.Ленина,д.20</t>
  </si>
  <si>
    <t>52.11(розничная торговля в неспец.маг.преимущественно пищевыми продуктами,напитками и табачными изделиями)</t>
  </si>
  <si>
    <t>52.12(прочая розничная торговля в неспец.маг), 52.25.12(розничная торговля пивом)</t>
  </si>
  <si>
    <t>Джумагалиева Светлана Хамидулаевна</t>
  </si>
  <si>
    <t>с.Марфино,ул.Садовая,д.3кв.2</t>
  </si>
  <si>
    <t>52.48.31(розничная торговля быт.химии,синтетическими моющими средствами,обоями), 52.46.7(розничная торговля спец.материалами,не включая в другие групптровки),50.30(торговля автомобильными деталями,узлами и принадлежностями)</t>
  </si>
  <si>
    <t>47.25.1(торговля розничная алкогольными напитками,включая пиво, в специализированных магазинах)</t>
  </si>
  <si>
    <t>Шевяхова Ирина Викторовна</t>
  </si>
  <si>
    <t>с.Марфино ул.Кирова, 37 а</t>
  </si>
  <si>
    <t>45.32(торговля розничная автомобильными деталями,узлами и принадлежностями)</t>
  </si>
  <si>
    <t>47.78 (торговля розничная прочая в магазинах),47.53.3 (торговля обоями и напольными покрытиями), 47.52.6 (садово-огородной техникой и инвентарем), 47.52(скобяными изделиями,лакокрасочным материалом и стеклом)</t>
  </si>
  <si>
    <t>с.Ватажка ул.Центральная 12а</t>
  </si>
  <si>
    <t>52.11(розничная торговля в неспециализированных магазинах преимущественно пищевыми продуктами,включая напитки и табачные изделия)</t>
  </si>
  <si>
    <t>с.Ватажка,ул.Теаьтральная,д.6</t>
  </si>
  <si>
    <t>52.27.3(розничная торговля прочими пищевыми продуктами)</t>
  </si>
  <si>
    <t>с.Марфино,ул.Толстого,д.5</t>
  </si>
  <si>
    <t>52.31(розничная торговля фармацевтическими товарами)</t>
  </si>
  <si>
    <t>с.Марфино,пер.Мира,3/3</t>
  </si>
  <si>
    <t>с.Марфино,ул.Суворова,д.2</t>
  </si>
  <si>
    <t>47.51(торговля розничная текстильными изделиями в спец.маг),47.53(тогрговля розничная коврами,ковровыми изделиями,покрытиями для пола и стен в спец.маг),47.71.1 (торговля рознич.мужэской,женской,детской одеждой в спец.маг),47.72.1(торговля рознич.обувью в спец.маг),47.75(торговля рознич.косметическими и товарами личной гигиены в спец.маг),47.76(торговля рознич.цветами и другими растениями,семенами,удобрениеями,домашними животными и кормами для дом.жив.в спец.маг)</t>
  </si>
  <si>
    <t>47.52.2(торговля розничная лакокрасочными материалами в специализированных магазинах),47.52.6(торговля розничная лакокрасочными материалами в спец.маг),47.52.7(торговля рознич.строительными мат,не включенными в другие группировки,в спец.маг),47.64.2(торговля розничная газетами и журналами в спец.маг),47.75(торговля рознич.обовью и детской одеждой в спец.маг),47.76(торговля рознич.цветами и другими растениями,семенами,удобрениями,домашними животными и кормами для дом.животных в спец.маг)</t>
  </si>
  <si>
    <t>г.Астрахань,Ленинский район,ул.Бабаевского,д.35 корп.1 кв.8</t>
  </si>
  <si>
    <t>47.19.2(деятельность универсальных магазинов,торгующих товарами общего ассортимента</t>
  </si>
  <si>
    <t>47.29(торговля рознич.прочими продуктами в спец.маг),47.25(торговля рознич.напитками в спец.маг),47.24(торговля рознич.хлебом и хлебобулочными изделиями и кондитерскими изделиями в спец.маг),47.21(торговля рознич.фруктами и овощами в спец.маг)</t>
  </si>
  <si>
    <t>с. Марфино, ул. Восточная, 13</t>
  </si>
  <si>
    <t>с.Марфино,ул.Молодежная,д.15</t>
  </si>
  <si>
    <t>с.Марфино,пер.К.Маркса,д.5</t>
  </si>
  <si>
    <t>овощной киоск</t>
  </si>
  <si>
    <t>Кушербаева Халимат Темертасовна</t>
  </si>
  <si>
    <t>с.Марфино,ул.Победы 1а</t>
  </si>
  <si>
    <t>г.Астрахань,ул.Косиора,д.11 кв.16</t>
  </si>
  <si>
    <t>47.81(торговля рознич.в нестационарных торговых объектах и на рынках пищевыми продуктами,напитками и табачной продукцией</t>
  </si>
  <si>
    <t>с.Марфино,ул.Проходная,2а</t>
  </si>
  <si>
    <t>10.71.1(производство хлеба и хлебобулочных изделий недлительного хранения)</t>
  </si>
  <si>
    <t>кафе "Уют"</t>
  </si>
  <si>
    <t>300203531622</t>
  </si>
  <si>
    <t>Гаджиенв Эльдар Акиф-Оглы</t>
  </si>
  <si>
    <t>с.Марфино,ул.Победы,4а</t>
  </si>
  <si>
    <t>с.Марфино,ул.Набережная 1 мая,д.69</t>
  </si>
  <si>
    <t>56.10(деятельность ресторанов и услуг по доставке продуктов питания)</t>
  </si>
  <si>
    <t>парикмахерская "семейная"</t>
  </si>
  <si>
    <t>с.Марфино,ул.Ватутина 23а</t>
  </si>
  <si>
    <t>с.Марфино,ул.Ватутина,23а</t>
  </si>
  <si>
    <t>96.02(предоставление услуг парикмахерскими и салонами красоты)</t>
  </si>
  <si>
    <t>услуги паркмахера</t>
  </si>
  <si>
    <t>Мухамбетова Исмегуль Бисенбаевна</t>
  </si>
  <si>
    <t>Магазин "Пятерочка"</t>
  </si>
  <si>
    <t xml:space="preserve">Турашева Надия Казисовна </t>
  </si>
  <si>
    <t xml:space="preserve"> Торговля розничная санитарно-техническим оборудованием в специализированных магазинах</t>
  </si>
  <si>
    <t>Торговля розничная табачными и текстильными изделиями,  спортивным оборудованием и спортивным инвентарем в специализированных магазинах.</t>
  </si>
  <si>
    <t xml:space="preserve">г.Волгоград, ул им.Маршала Еременко,100 </t>
  </si>
  <si>
    <t>торговля розничная пищевыми продуктами в специализированных магазинах.</t>
  </si>
  <si>
    <t>1.Торговля оптовая алкогольными напитками, включая пиво и этиловый спирт.                                             2. Торговля оптовая пищевыми продуктами не включенных в другие группировки.</t>
  </si>
  <si>
    <t xml:space="preserve">300200433088 </t>
  </si>
  <si>
    <t>Нугманова Алия Казимовна</t>
  </si>
  <si>
    <t>Розничная торговля в неспециализированных магазинах  замороженными продуктами</t>
  </si>
  <si>
    <t xml:space="preserve">1.Розничная торговля овощами, фруктами и картофелем . 2.Розничная торговля хлебом, хлебобулочными и кондитерскими изделиями.   </t>
  </si>
  <si>
    <t>Торговля розничная автомобильными деталями, узлами и принадлежностями.</t>
  </si>
  <si>
    <t>Торговля розничная моторным топливом в специализированных магазинах.</t>
  </si>
  <si>
    <t>Торговля розничная галантерейными изделями в специализированных магазинах.</t>
  </si>
  <si>
    <t>Торговля розничная аудио -видео техникой в специализированных магазинах.</t>
  </si>
  <si>
    <t>Торговля розничная  пищевыми продуктами в специализированных магазинах.</t>
  </si>
  <si>
    <t>Магазин "Славянка"</t>
  </si>
  <si>
    <t>п.Володарский, ул.Мичурина,21 А</t>
  </si>
  <si>
    <t>Торговля оптовая фармацевтичекой продукцией.</t>
  </si>
  <si>
    <t>с. Калинино ул. Молодежная 33 а</t>
  </si>
  <si>
    <t>с. Калинино ул. Ленина, 21а</t>
  </si>
  <si>
    <t xml:space="preserve">с.Новомаячное,ул Центральная,17 </t>
  </si>
  <si>
    <t>Компьютерные услуги</t>
  </si>
  <si>
    <t>2.</t>
  </si>
  <si>
    <t>1.</t>
  </si>
  <si>
    <t>с.Козлово ул.Победы,40</t>
  </si>
  <si>
    <t xml:space="preserve">с. Козлово ул. Центральная 4-Б </t>
  </si>
  <si>
    <t>с.Козлово ул.Школьная д.3а кв.3</t>
  </si>
  <si>
    <t>Кумарова Оксана Адильхановна</t>
  </si>
  <si>
    <t>74.20 Деятельностьв области фотографий</t>
  </si>
  <si>
    <t xml:space="preserve">47.41 Торговля розничная компьютерами, пириферийными устройствами к ним и программным обеспечением в специализированных магазинах. </t>
  </si>
  <si>
    <t>МО Алтынжарский сельсовет</t>
  </si>
  <si>
    <t>с.Алтынжар , ул.Центральная,2 а</t>
  </si>
  <si>
    <t>отсутствуют</t>
  </si>
  <si>
    <t>с.Алтынжар , ул.Центральная, 2</t>
  </si>
  <si>
    <t>Астраханская область Володарский район с.Тишково ул.П.Мурыгина 18</t>
  </si>
  <si>
    <t>89375072200</t>
  </si>
  <si>
    <t>Астраханская область Володарский район с.Форпост Староватаженский ул.Староватажная д.52</t>
  </si>
  <si>
    <t>Астраханская область Володарский район с.Тишково ул.Советская 19</t>
  </si>
  <si>
    <t>89021120262</t>
  </si>
  <si>
    <t>Торговля, смешанные товары</t>
  </si>
  <si>
    <t>Астраханская область Володарский район с.Тишково ул.Полевая 6</t>
  </si>
  <si>
    <t>Магазин «Улыбка»</t>
  </si>
  <si>
    <t>Астраханская область Володарский район с.Тишково ул.Советская 7</t>
  </si>
  <si>
    <t>89270737244</t>
  </si>
  <si>
    <t xml:space="preserve">смешанные товары (одежда,домашняя утварь, товары повседневного спроса, похоронные принадлежности </t>
  </si>
  <si>
    <t>3001700482952</t>
  </si>
  <si>
    <t>г.Астрахань ул.Дубровинского д.68 кор.2 кв.67</t>
  </si>
  <si>
    <t>300200968397</t>
  </si>
  <si>
    <t>Астраханская область Володарский район п.Красный ул.Полевая 42</t>
  </si>
  <si>
    <t>89170809355</t>
  </si>
  <si>
    <t>Астраханская область Володарский район с.Тишково ул.Астраханская д.61 кв.1</t>
  </si>
  <si>
    <t>89276614108</t>
  </si>
  <si>
    <t>Магазин №9</t>
  </si>
  <si>
    <t>3002000763</t>
  </si>
  <si>
    <t>с.Тишково ул.Куйбышева 49</t>
  </si>
  <si>
    <t>Астраханская область Володарский район с.Тишково ул.Ленина 29</t>
  </si>
  <si>
    <t>89275556335</t>
  </si>
  <si>
    <t>300200940200</t>
  </si>
  <si>
    <t>Астраханская область Володарский район с.Тишково ул.Урицкого 14</t>
  </si>
  <si>
    <t>89270700696</t>
  </si>
  <si>
    <t>Астраханская область Володарский район с.Тишково ул.Куйбышева 48</t>
  </si>
  <si>
    <t>302502015348</t>
  </si>
  <si>
    <t>Астраханская область Икрянинский район п.Трудфронт ул.Красная Набережная д.53</t>
  </si>
  <si>
    <t>89648843383</t>
  </si>
  <si>
    <t>Астраханская область Володарский район с.Тишково ул.Трусова 50а</t>
  </si>
  <si>
    <t>89275617991</t>
  </si>
  <si>
    <t>Розничная торговля смешанные товары</t>
  </si>
  <si>
    <t>47.62 Торговля розничная газетами и канцелярскими товарами в специализированных магазинах.                           47.65 Торговля розничная играми и игрушками в специализированных магазинах.</t>
  </si>
  <si>
    <t>47.29 Торговля розничная прочими пищевыми продуктами в специализированных магазинах.</t>
  </si>
  <si>
    <t>47.21 Торговля розничная фруктами и овощами в специализированных магазинах.</t>
  </si>
  <si>
    <t xml:space="preserve"> </t>
  </si>
  <si>
    <t>47.25. Торговля розничная напитками в специализированных магазинах.</t>
  </si>
  <si>
    <t>47.24 Торговля розничная хлебом и хлебобулочными изделиями и кондитерскими изделиями в специализированных магазинах.</t>
  </si>
  <si>
    <t xml:space="preserve">47.52.2(торговля розничная лакокрасочными материалами в специализированных магазинах).                           47.53.3 Торговля розничная обоями и напольным покрытиями в специализированных магазинах. </t>
  </si>
  <si>
    <t>47.25.12 Торговля розничная пивом в специализированных магазинах</t>
  </si>
  <si>
    <t>Бирюкова Татьяна Михайловна</t>
  </si>
  <si>
    <t xml:space="preserve">47.71.1 Торговля розничная мужской, женской и детской одеждой в специализированных магазинах </t>
  </si>
  <si>
    <t>47.78. Торговля розничная прочая в специализированных магазинах. 47.59.2 Торговля розничная домашней утварью , ножевыми изделями, посудой , изделями из стекла и керамики , в том числе фарфора и фаянса в специализированных магазинах.</t>
  </si>
  <si>
    <t xml:space="preserve">52.11 Розничная торговл в неспециализированных магазинах преимущественно пищевыми продуктами , включая напитки, и табачными изделиями </t>
  </si>
  <si>
    <t xml:space="preserve">52.25. Розничная торговля алкогольными и другими напитками </t>
  </si>
  <si>
    <t>56.10,56.10.1,56.10.3,96.02.</t>
  </si>
  <si>
    <t>47.21.2,47.24,47.25.12,47.29.3,47.29.31,47.29.32,47.29.33,47.29.35,47.29.35.</t>
  </si>
  <si>
    <t>300200019575</t>
  </si>
  <si>
    <t>47.19,96.02</t>
  </si>
  <si>
    <t>47.25,47.73,47.74,47.75,</t>
  </si>
  <si>
    <t>47.52,47.53.3,47.71,47.72,47.78.</t>
  </si>
  <si>
    <t>47.25.1</t>
  </si>
  <si>
    <t>300203341773</t>
  </si>
  <si>
    <t>Кустубаева Эльмира Кусемовна</t>
  </si>
  <si>
    <t>с.Тумак ул.Чапаева № 15 кв. 1</t>
  </si>
  <si>
    <t>47.25.12,47,29.32.</t>
  </si>
  <si>
    <t>47.51,47.7,47.77.2,68.20.</t>
  </si>
  <si>
    <t>10.71,47.25.12.</t>
  </si>
  <si>
    <t>47.22.3,47.22.2,47.22.1,47.11.3,47.19,47.11.1.</t>
  </si>
  <si>
    <t>перевозка грузов спец. транспортом</t>
  </si>
  <si>
    <t>300200211350</t>
  </si>
  <si>
    <t>Досалиева Гульпара Ахуалиевна</t>
  </si>
  <si>
    <t>с. Тумак ул. Школьная № 9 кв. 17</t>
  </si>
  <si>
    <t>49.41.3,49.41.2,49.41.1</t>
  </si>
  <si>
    <t>01.42,45.32,47.2,47,21,47.25.12,47.29.3,47.53.3,47.78,68.20.2</t>
  </si>
  <si>
    <t>47.29.39 Торговля розничная прочими пищевыми продуктами в специализированных магазинах , не включенные в другие группировки</t>
  </si>
  <si>
    <t>45.22 Устройство покрытий зданий и сооружений</t>
  </si>
  <si>
    <t>47.22 Торговля розничная мясом и мясными продуктами в специализированных магазинах.</t>
  </si>
  <si>
    <t>49.41 Деятельность автомобильного и грузового транспорта.</t>
  </si>
  <si>
    <t xml:space="preserve"> Деятельность автомобильного и грузового транспорта.</t>
  </si>
  <si>
    <t xml:space="preserve">с. Цветное, ул. Мира 15 </t>
  </si>
  <si>
    <t>47.19 Торговля розничная прочая  в неспециализированных магазинах * 47.25 Торговля розничная напитками в специализированных магазинах</t>
  </si>
  <si>
    <t>Усаева Мария Дюйсендиевна</t>
  </si>
  <si>
    <t>с. Сорочье, ул. И.  Алтынсарина, 113 "а"</t>
  </si>
  <si>
    <t>с. Сорочье, ул. И.  Алтынсарина, 21</t>
  </si>
  <si>
    <t>47.25 Торговля розничная напитками в специализированных магазинах;  *47.19 Торговля розничная прочая в неспециализированных магазинах</t>
  </si>
  <si>
    <t>с. Цветное, ул. Колчина, 69А</t>
  </si>
  <si>
    <t>с. Алексеевка. ул. Центральная, 4</t>
  </si>
  <si>
    <t>с. Алексеевка, ул. Центральная,  4 А</t>
  </si>
  <si>
    <t>с. Алексеевка, ул. Центральная, д. 5 кв. 2</t>
  </si>
  <si>
    <t>с. Цветное, ул. В. Мигунова, 9 а</t>
  </si>
  <si>
    <t>47.52 Торговля розничная скобяными изделиями, лакокрасочными материалами и стеклом в специализированных магазинах</t>
  </si>
  <si>
    <t>Торговля розничная прочая в специализированных магазинах</t>
  </si>
  <si>
    <t>Магазин "Незабудка"   и  ООО " Незабудка</t>
  </si>
  <si>
    <t>300200987706;      300200987304</t>
  </si>
  <si>
    <t>Мухамбеталиева Рсты Саиновна и директор Оразгалиева Надия Алексеевна</t>
  </si>
  <si>
    <t>с. Цветное ул. Набережная, 26 и с. Цветное, ул. В. Мигунова, 2</t>
  </si>
  <si>
    <t>Торговля розничная алкогольными напитками, кроме пива, в специализированных магазинах;  * Торговля розничная пивом в специализированных магазинах</t>
  </si>
  <si>
    <t>300204598500</t>
  </si>
  <si>
    <t>с. Цветное,  ул. Ст. Разина, 18</t>
  </si>
  <si>
    <t>47.62.2 Торговля розничная писчебумажными и канцелярскими товарами в специализированных магазинах</t>
  </si>
  <si>
    <t xml:space="preserve">47.19.2 Деятельность универсальных магазинов, торгующих товарами общего ассортимента в специализированных магазинах; * 47.43 Торговля розничная аудио-и видеотехнической в специализированных магазинах;* 47.51 Торговля розничная текстильными изделиями в специализированных магазинах * 47.52.6 Торговля розничная садово-огородной техникой и инвентарем в специализированных магазинах * 47.54 Торговля розничная бытовыми электротоварами в специализированных магазинах * 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 *  </t>
  </si>
  <si>
    <t>с. Цветное,  ул.Колчина, 46 А</t>
  </si>
  <si>
    <t>10.71. Производство хлеба и мучных кондитерских изделий, тортов и приожных недлительного хранения; 47.25.1 Торговля розничная алкогольными напитками, включая пиво, в  специализированных магазинах; 47.5  Торговля розничная прочими бытовыми изделиями в специализированных магазинах;  56.10 Деятельность ресторанов и услуги по доставке продуктов питания: 56.10.1. Деятельность ресторанов и кафе с полным рестораннным обслуживанием, кафетериев, ресторанов быстрого питания и самобслуживания; 56,10.3. Деятельность ресторанов и баров по обеспечению питанием в железнодорожных вагонах-ресторанах и на судах</t>
  </si>
  <si>
    <t>промтовары и продукты</t>
  </si>
  <si>
    <t>Временно не осуществляет торгов. деятельности и закрыт с  24.02.2020 г.</t>
  </si>
  <si>
    <t>с. Цветное,  ул.Мира,  24А</t>
  </si>
  <si>
    <t>47.25.1 Торговля розничная алкогольными напитками, включая пиво, в  специализированных магазинах; 47.5  Торговля розничная прочими бытовыми изделиями в специализированных магазинах;  56.10 Деятельность ресторанов и услуги по доставке продуктов питания: 56.10.1. Деятельность ресторанов и кафе с полным рестораннным обслуживанием, кафетериев, ресторанов быстрого питания и самобслуживания; 56,10.3. Деятельность ресторанов и баров по обеспечению питанием в железнодорожных вагонах-ресторанах и на судах</t>
  </si>
  <si>
    <t>Магазин "Универсальный"</t>
  </si>
  <si>
    <t>300203646479</t>
  </si>
  <si>
    <t xml:space="preserve">Караева Алия Каримовна </t>
  </si>
  <si>
    <t xml:space="preserve">с. Сорочье, ул. А. Кунанбаева, 234 </t>
  </si>
  <si>
    <t>с. Сорочье, ул. А. Кунанбаева, 234 а</t>
  </si>
  <si>
    <t>89272814895</t>
  </si>
  <si>
    <t>с.Цветное, ул.Мира 15</t>
  </si>
  <si>
    <t>Парикмахерская  «Идэль»</t>
  </si>
  <si>
    <t>пос. Володарский   ул.Театральная, 4 д</t>
  </si>
  <si>
    <t>Халиева Гульмира Хайратовна</t>
  </si>
  <si>
    <t xml:space="preserve">ПАО Мегафон салон </t>
  </si>
  <si>
    <t>ул. Абая, 3 а</t>
  </si>
  <si>
    <t xml:space="preserve">Дощанова Марта Халиевна </t>
  </si>
  <si>
    <t>ул. Комсомольская, 1б</t>
  </si>
  <si>
    <t>услуги парикмахера, маникюр</t>
  </si>
  <si>
    <t xml:space="preserve">Чепова Алина Жантургановна </t>
  </si>
  <si>
    <t>Муханов Дамир Рашитович,</t>
  </si>
  <si>
    <t xml:space="preserve">доп. образование </t>
  </si>
  <si>
    <t>доп. образование</t>
  </si>
  <si>
    <t xml:space="preserve">Искиндирова Айнагуль Гимрановна </t>
  </si>
  <si>
    <t xml:space="preserve">Григоршева Лилия Жалеловна </t>
  </si>
  <si>
    <t xml:space="preserve">автосервис </t>
  </si>
  <si>
    <t xml:space="preserve">ул. Маяковского, 17б </t>
  </si>
  <si>
    <t xml:space="preserve">Баранов Иван Федорович </t>
  </si>
  <si>
    <t>автосервис</t>
  </si>
  <si>
    <t>ул. Маяковского, 17б корп. 1</t>
  </si>
  <si>
    <t>ремонт</t>
  </si>
  <si>
    <t xml:space="preserve">Муржиков Булат Джанбулатович </t>
  </si>
  <si>
    <t xml:space="preserve">пошив одежды </t>
  </si>
  <si>
    <t xml:space="preserve">Зинагалиева Кнслу Маненовна </t>
  </si>
  <si>
    <t>пос.Володарский, ул.Фрунзе,31 Д</t>
  </si>
  <si>
    <t>Бисенова Оксана Викторовна</t>
  </si>
  <si>
    <t>ул..Мичурина 19 а</t>
  </si>
  <si>
    <t>Краснощекова Елена Альбертовна</t>
  </si>
  <si>
    <t>Габдулова Светлана Сарсембаевна</t>
  </si>
  <si>
    <t>ул.Мичурина, 19 а</t>
  </si>
  <si>
    <t>Кдралиева Рада Амангельдиевна</t>
  </si>
  <si>
    <t>Услугу автотранспорта</t>
  </si>
  <si>
    <t>С.Алтынжар, ул.В.Джумамухамбетова,1</t>
  </si>
  <si>
    <t>п.Володарский ул.Школьная д.2</t>
  </si>
  <si>
    <t>Акбулатова Талига Гайнеденовна</t>
  </si>
  <si>
    <t>с.Козлово ул.30 лет Победы 3-В кв.1</t>
  </si>
  <si>
    <t>Джиренчеева Айнура Тлеккавевна</t>
  </si>
  <si>
    <t>с.Паромный ул.Центральная 4-Б</t>
  </si>
  <si>
    <t>п.Володарский ул.Курмангазы,4</t>
  </si>
  <si>
    <t>с.Козлово, ул.Школьная д.4 а кв.2</t>
  </si>
  <si>
    <t>п.Паромный, ул.Береговая д.45</t>
  </si>
  <si>
    <t>с.Ямное, ул.Молодежная, 13</t>
  </si>
  <si>
    <t>Тулемисова Гульнара Сарсембеевна</t>
  </si>
  <si>
    <t>с.Шагано-Кондаковка ул.Трудовая,1 кв.2</t>
  </si>
  <si>
    <t>с.Тюрино ул.50 лет Победы,13-б</t>
  </si>
  <si>
    <t>с.Тюрино ул.Юбилейная,4</t>
  </si>
  <si>
    <t>с.Козлово ул.Школьная 13А</t>
  </si>
  <si>
    <t>с.Козлово ул.Школьная 13</t>
  </si>
  <si>
    <t>с.Ямное ул.Солнечная 14</t>
  </si>
  <si>
    <t>с.Козлово ул.30 лет Победы,40</t>
  </si>
  <si>
    <t>Тлеулиева Алина Галиевна</t>
  </si>
  <si>
    <t>с.Цветное ул.Колчина,46а</t>
  </si>
  <si>
    <t xml:space="preserve">47.19 Торговля розничная прочая в неспециализированных магазинах.                         47.25.12.Торговля розничная пивом в специализированных магазинах.                              47.8.Торговля розничная в нестационарных торговых объектов и на рынках. </t>
  </si>
  <si>
    <t>47.11 Торговля розничная преимущественно пищевыми продуктами, включая напитки, и табачными изделиями в неспециализированных магазинах.</t>
  </si>
  <si>
    <t xml:space="preserve">отсутствуют </t>
  </si>
  <si>
    <t>47.52.Торговля розничная скобяными изделиями, лакокрасочными материалами и стеклом в специализированных магазинах .</t>
  </si>
  <si>
    <t>47.52.6 Торговля розничная садово- огородной техникой и инвентарем в специализированных магазинах.                            47.52.7. Торговля розничная строительными материаламит  не включенная в другие группировки, в специализированных магазинах.</t>
  </si>
  <si>
    <t xml:space="preserve">47.25.12.Торговля розничная пивом в специализированных магазинах. </t>
  </si>
  <si>
    <t xml:space="preserve">                  47.25.12.Торговля розничная пивом в специализированных магазинах.                              </t>
  </si>
  <si>
    <t xml:space="preserve">52.42.Розничная торговля одеждой </t>
  </si>
  <si>
    <t>52.42.1 Розничная торговля мужской, женской и детской одеждой.</t>
  </si>
  <si>
    <t>47.21 Розничная торговля фруктами и овощами в специализированных магазинах.                       47.29. 39. Торговля розничная пищевыми продуктами в специализированных магазинах , не включенные в другие группировки</t>
  </si>
  <si>
    <t>47.51.2.Торговля розничная галантерейными изделиями в специализированных магазинах.                             47.71.1 Торговля розничная мужской , женской и детской одеждой в специализированных магазинах.</t>
  </si>
  <si>
    <t>74.20 Деятельность в области фотографии.</t>
  </si>
  <si>
    <t xml:space="preserve">47.41.Торговля розничная компьютерами , переферийными устройствами к ним и программным обеспечением в специализированных магазинах.                               47.61.Торговля розничная книгами в специализированных магазинах.                                66.19.6 Деятельность по приему платежей физических лиц платежными агентами </t>
  </si>
  <si>
    <t>отсу4тствуют</t>
  </si>
  <si>
    <t>г.Астрахань ул.Набережная Золотого Затона д.43 кв.93</t>
  </si>
  <si>
    <t>с.Козлово ул.30 лет Победы,2г</t>
  </si>
  <si>
    <t>п.Паромный ул.Молодежная, 19А</t>
  </si>
  <si>
    <t>с 21.00 до 12.00</t>
  </si>
  <si>
    <t>Айдаралиева Гульсара Сейтназаровна</t>
  </si>
  <si>
    <t>с.Козлово ул.30 лет Победы,3в кв.1</t>
  </si>
  <si>
    <t>п.Володарский ул.Долгина,12</t>
  </si>
  <si>
    <t>King lounge bar</t>
  </si>
  <si>
    <t>с.Козлово ул.Октябрьская,2</t>
  </si>
  <si>
    <t>ДЖУМАГАЛИЕВ ДАНИЯЛ МАДИНИЕТОВИЧ</t>
  </si>
  <si>
    <t>п.Паромный ул.Береговаяд.45</t>
  </si>
  <si>
    <t>с.Козлово ул.Школьная,30</t>
  </si>
  <si>
    <t>10.72. Производство сухарей,печенья  и прочих сухарных хлебобулочный изделий , производство мучных кондитерских изделий, пирогов, тортов,пирожных и бисквитов , предназначенных для длительного хранения.</t>
  </si>
  <si>
    <t>10.71. Прозводство хлеба и мучных кондитерских изделий , тортов и пироженных недлительного хранения.</t>
  </si>
  <si>
    <t xml:space="preserve">68.20.Аренда и управление собственным и арендованным недвижимым имуществом. </t>
  </si>
  <si>
    <t>п. Камардан, ул. Береговая, 8</t>
  </si>
  <si>
    <t>п. Паромный, ул. Береговая, 46</t>
  </si>
  <si>
    <t>Осуществление розничной продажи алкогольной продукции</t>
  </si>
  <si>
    <t>с. Алтынжар, ул. Новая, 15, кв. 1</t>
  </si>
  <si>
    <t>с. Алтынжар, ул. Степная, 7</t>
  </si>
  <si>
    <t>п. Камардан, ул. Набережная, 6</t>
  </si>
  <si>
    <t>п.Володарский, ул. Ирмуратова, 8</t>
  </si>
  <si>
    <t>п. Володарский ул. Мичурина</t>
  </si>
  <si>
    <t>п.Володарский пл. Чернышевского, 15а</t>
  </si>
  <si>
    <t xml:space="preserve">п.Володарский ул. Д. Нурпеисовой, 10 </t>
  </si>
  <si>
    <t xml:space="preserve">п.Володарский ул.Кирова, 7 </t>
  </si>
  <si>
    <t>п.Володарский ул.Маяковского ,59</t>
  </si>
  <si>
    <t>п. Володарский, ул. Центральная, 38</t>
  </si>
  <si>
    <t>п. Паромный, ул. Береговая, д. 58</t>
  </si>
  <si>
    <t>п. Володарский, ул. Чернышевского, 28</t>
  </si>
  <si>
    <t>п.Володарский, ул. Дорожная 3 кв 2</t>
  </si>
  <si>
    <t xml:space="preserve">г. Астрахань </t>
  </si>
  <si>
    <t>Беркалиев Нурсултан Равильевич</t>
  </si>
  <si>
    <t>03.11.Рыболовство морское</t>
  </si>
  <si>
    <t>301901643310</t>
  </si>
  <si>
    <t>с.Козлово</t>
  </si>
  <si>
    <t>46.73.1 Торговля оптовая древесным сырьем и необработанными лесоматериалами.                     46.73.2. Торговля оптовая пиломатериалами. 47.52.7. Торговля розничная строительными материалами не включенными в другие группировки, в специализированных магазинах.</t>
  </si>
  <si>
    <t>п. Володарский, ул. Победы, 31</t>
  </si>
  <si>
    <t>300200680136</t>
  </si>
  <si>
    <t>п.Володарский, ул.Мичурина, 53</t>
  </si>
  <si>
    <t>п.Володарский, ул.Мичурина , 8</t>
  </si>
  <si>
    <t>п.Володарский, ул.Мичурина, 8</t>
  </si>
  <si>
    <t>46.1 Торговля оптовая за вознаграждение или на договорной основе</t>
  </si>
  <si>
    <t>46.4 Торговля оптовая непродовольственными потребительскими товарами 47.5 Торговля розничная прочими бытовыми изделиями в специализированных магазинах.</t>
  </si>
  <si>
    <t xml:space="preserve">ул. Зеленгинская 2 </t>
  </si>
  <si>
    <t xml:space="preserve">п.Володарский, ул.Спортивная, 10 </t>
  </si>
  <si>
    <t>п.Володарский ул. Дзержинского,23</t>
  </si>
  <si>
    <t>95.21 Ремонт бытовой электронной техники</t>
  </si>
  <si>
    <t>47.52.2 Торговля розничная лакокрасочными материалами в специализированных магазинах. 47.71.1 Торговля розничная мужской, женской и детской одеждой в специализированных магазинах.</t>
  </si>
  <si>
    <t>47.71. Торговля розничная одеждой в специализированных магазинах.</t>
  </si>
  <si>
    <t>47.71.1 Торговля розничная мужской, женской и детской одеждой в специализированных магазинах. 47.72.1 Торговля розничная обувью в специализированных магазинах.</t>
  </si>
  <si>
    <t>ул. Коминтерна, 67</t>
  </si>
  <si>
    <t xml:space="preserve">с. Цветное </t>
  </si>
  <si>
    <t>пл. Октябрьская, 4 "а"</t>
  </si>
  <si>
    <t>300204925820</t>
  </si>
  <si>
    <t xml:space="preserve">Радченко Леонид Александрович </t>
  </si>
  <si>
    <t>ул.Суворова, 47а</t>
  </si>
  <si>
    <t>ул. Мичурина, 37</t>
  </si>
  <si>
    <t>Торговля розничная преимущественно пищевыми продуктами, включая напитки, и табачными изделиями в неспециализированных магазинах (47.11)</t>
  </si>
  <si>
    <t>89064581891</t>
  </si>
  <si>
    <t>пл.Октябрьская, 4 б</t>
  </si>
  <si>
    <t xml:space="preserve">с. Началово </t>
  </si>
  <si>
    <t xml:space="preserve">ул.Чайковского, 1 б </t>
  </si>
  <si>
    <t xml:space="preserve">с. Козлово, ул. </t>
  </si>
  <si>
    <t>9-18-00</t>
  </si>
  <si>
    <t>ул. Радищева, 2</t>
  </si>
  <si>
    <t xml:space="preserve">ул.Дорожная,  5 </t>
  </si>
  <si>
    <t xml:space="preserve">Ул. Садовая, 21 б </t>
  </si>
  <si>
    <t xml:space="preserve">п. Пойменный </t>
  </si>
  <si>
    <t xml:space="preserve">п. Володарский, ул. Курмангазы, </t>
  </si>
  <si>
    <t xml:space="preserve">ул. Садовая, 20 кв. </t>
  </si>
  <si>
    <t>89272851918</t>
  </si>
  <si>
    <t xml:space="preserve">ул Пирогова, 19 кв. </t>
  </si>
  <si>
    <t>ул. Суворова, 45</t>
  </si>
  <si>
    <t>Кенжалиева Фатима Амангалиевна</t>
  </si>
  <si>
    <t>Ул. Шолохова, 6</t>
  </si>
  <si>
    <t>Грачева Г.Д</t>
  </si>
  <si>
    <t>Ул. Кр. Набережная</t>
  </si>
  <si>
    <t>Царукян Виктор Варазданович</t>
  </si>
  <si>
    <t>ул. Кольцевая, 15</t>
  </si>
  <si>
    <t>ул. Маяковского, 17</t>
  </si>
  <si>
    <t xml:space="preserve">Хачатурова Марина Владимировна </t>
  </si>
  <si>
    <t>ул. Мичурина, 19а</t>
  </si>
  <si>
    <t>ул. Гоголя, 5 а</t>
  </si>
  <si>
    <t>ул. Садовая</t>
  </si>
  <si>
    <t>Дзержинского, 23</t>
  </si>
  <si>
    <t>ул. Д. Нурпеисовой, 4</t>
  </si>
  <si>
    <t xml:space="preserve">г. Астрахань  </t>
  </si>
  <si>
    <t>ул. Магистральная, 5</t>
  </si>
  <si>
    <t>89616550784</t>
  </si>
  <si>
    <t xml:space="preserve">ул.Архаровская </t>
  </si>
  <si>
    <t>89627531288</t>
  </si>
  <si>
    <t xml:space="preserve">с. Козлово </t>
  </si>
  <si>
    <t>ул. Чернышевского, 22а</t>
  </si>
  <si>
    <t>ул.Долгино, 11</t>
  </si>
  <si>
    <t>ул. Дружбы, 18</t>
  </si>
  <si>
    <t>ул. Рабочая, 8</t>
  </si>
  <si>
    <t>300201249028</t>
  </si>
  <si>
    <t xml:space="preserve">Джангалиев Артур Рафикович </t>
  </si>
  <si>
    <t>ул. Пирогова, 26</t>
  </si>
  <si>
    <t xml:space="preserve">с. Цветное, ул. </t>
  </si>
  <si>
    <t>ул. Театральная, 4 г</t>
  </si>
  <si>
    <t>89371225581</t>
  </si>
  <si>
    <t>ул. Победы, 16</t>
  </si>
  <si>
    <t>ул. М. Жансултанова, 20</t>
  </si>
  <si>
    <t>ул. Долгино, 18</t>
  </si>
  <si>
    <t>ул. Радищева, 8</t>
  </si>
  <si>
    <t>ул. Каспийская, 19</t>
  </si>
  <si>
    <t>ул. Дорожная, 2 "г"</t>
  </si>
  <si>
    <t xml:space="preserve">г.Астрахань </t>
  </si>
  <si>
    <t>ул. Дзержинского, 87</t>
  </si>
  <si>
    <t xml:space="preserve">ул. Спортивная, 11 б </t>
  </si>
  <si>
    <t xml:space="preserve">301700273050 </t>
  </si>
  <si>
    <t xml:space="preserve">магазин "Шаурма" </t>
  </si>
  <si>
    <t xml:space="preserve">Мамедова Зинет Турумбетовна </t>
  </si>
  <si>
    <t xml:space="preserve">ул. Дорожная, 2 о </t>
  </si>
  <si>
    <t>с. Козлово</t>
  </si>
  <si>
    <t xml:space="preserve">маг. "Цветы" </t>
  </si>
  <si>
    <t>Тлепбергеновой Айгуль Тандыбаевне</t>
  </si>
  <si>
    <t>ул. Маяковского 3 "а"</t>
  </si>
  <si>
    <t>8 927 563 04 30</t>
  </si>
  <si>
    <t xml:space="preserve">цветы </t>
  </si>
  <si>
    <t>маг. "Цветы"</t>
  </si>
  <si>
    <t xml:space="preserve">Казанбаева Салтанат Юсупвна  </t>
  </si>
  <si>
    <t xml:space="preserve">ул. Победы, 3 в </t>
  </si>
  <si>
    <t xml:space="preserve">ул. Рабочая, 24 </t>
  </si>
  <si>
    <t>магазин "Цветы"</t>
  </si>
  <si>
    <t>300205367449…</t>
  </si>
  <si>
    <t xml:space="preserve">Миндиев Расим Батыршинович </t>
  </si>
  <si>
    <t>ул. Мичурина, 19б</t>
  </si>
  <si>
    <t>ул. Мичурина, 8 кв. 54</t>
  </si>
  <si>
    <t xml:space="preserve">Шаймакова Асель Ерсаиновна </t>
  </si>
  <si>
    <t>Кафе "Чарли Паб"</t>
  </si>
  <si>
    <t>Кафе «Встреча»</t>
  </si>
  <si>
    <t xml:space="preserve">Жмурова Елена Сергеевна </t>
  </si>
  <si>
    <t>арендатор - Левченко Максим Павлович - 89608661703</t>
  </si>
  <si>
    <t>закусочная "Столовка"</t>
  </si>
  <si>
    <t xml:space="preserve">Абраева Тойдых Шайдемовна </t>
  </si>
  <si>
    <t>95.21. Ремонт электронной бытовой техники</t>
  </si>
  <si>
    <t>аптека</t>
  </si>
  <si>
    <t>Магазин "Московская ярмарка"</t>
  </si>
  <si>
    <t xml:space="preserve">47.43.Торговля розничная  аудио и видео техникой в специализированных магазинах. </t>
  </si>
  <si>
    <t xml:space="preserve">47.41.Торговля розничная компьютерами , переферийными устройствами к ним и программным обеспечением в специализированных магазинах.                            47.54. Розничная торговля бытовыми электротоварами в специализированных магазинах.                                                        </t>
  </si>
  <si>
    <t xml:space="preserve">74.13.1 Исследование конъюктуры рынка. </t>
  </si>
  <si>
    <t>51.47.Оптовая торговля прочими непродовольственными потребительскими товарами  74.84.Предоставление прочих услуг.</t>
  </si>
  <si>
    <t>13.99.Производство прочих текстильных изделий, не включенных в другие группировки.</t>
  </si>
  <si>
    <t>47.51.2 Торговля розничная галантерейными изделиями в специализированных магазинах. 47.53.2 Торговля розничная портьерами , тюлевыми занавесями в специализированных магазинах.</t>
  </si>
  <si>
    <t>47.24.22 Торговля розничная кондитерскими изделиями , включая шоколад в специализированных магазинах.</t>
  </si>
  <si>
    <t>47.29.39 Торговля розничная прочая пищевыми продуктами в специализированных магазинах, не включенные в другие группировки.</t>
  </si>
  <si>
    <t>47.59.1 Торговля розничная мебелью в специализированных магазинах.</t>
  </si>
  <si>
    <t>47.77.2 Торговля розничная ювелирными изделиями в специализированных магазинах.</t>
  </si>
  <si>
    <t>32.12.5 Производство ювелирных изделий , медалей из драгоценных металов и драгоценных камней.</t>
  </si>
  <si>
    <t xml:space="preserve">Мурзашева Гульфара Табигатовна </t>
  </si>
  <si>
    <t>47.24.2 Торговля розничная кондитерскими изделиями в специализированных магазинах.</t>
  </si>
  <si>
    <t>47.72.Торговля розничная обувью и изделиями из кожи в специализированных магазинах.</t>
  </si>
  <si>
    <t>25.72.Производство замков и петель . 47.19. Торговля розничная прочая в неспециализированных магазинах.</t>
  </si>
  <si>
    <t>47.19.1 Торговля розничная большими товарным ассортиментом с преобладанием непродовольственных товаров в неспециализированных магазинах.</t>
  </si>
  <si>
    <t>отсутствуют.</t>
  </si>
  <si>
    <t>47.11.Торговля розничная преимущенственно пищевыми продуктами, включая напитки, и табачными изделиями в неспециализированных магазинах.</t>
  </si>
  <si>
    <t>01.21.Выращивание винограда</t>
  </si>
  <si>
    <t>52.73.Ремонт часов и ювелирных изделий</t>
  </si>
  <si>
    <t>50.30.Торговля автомобильными деталями ,узлами и принадлежностями. 52.42.Торговля розничная одеждой</t>
  </si>
  <si>
    <t>96.02.Предоставление услуг парикмахерскими и салонами красоты.</t>
  </si>
  <si>
    <t>47.71. Торговля розничная в специализированных магазинах.</t>
  </si>
  <si>
    <t xml:space="preserve">01.41.Разведение молочного крупного рогатого скота , производство сырого молока. </t>
  </si>
  <si>
    <t xml:space="preserve">01.46. Разведение свиней.  01.43.1 Разведение лошадей , мулов, ослов, лошаков. </t>
  </si>
  <si>
    <t>47.8 .Торговля розничная в нестационарных торговых  объектов и на рынках.</t>
  </si>
  <si>
    <t xml:space="preserve">47.71.1 Торговля розничная мужской, женской и детской одеждой в специализированных магазинах. </t>
  </si>
  <si>
    <t>47.71.2 Торговля розничная нательным бельем в специализированных магазинах.</t>
  </si>
  <si>
    <t>47.51.Торговля розничная текстильными изделиями в специализированных магазинах. 47.54.Торговля розничная бытовыми электротоварами в специализированных магазинах.</t>
  </si>
  <si>
    <t>61.10.1Деятельность по предоставлении услуг связи.                                   66.22.Деятельность страховых агентов и брокеров.</t>
  </si>
  <si>
    <t>47.8.Торговля розничная в нестационарных торговых объектах и на рынках.</t>
  </si>
  <si>
    <t>46.47.1 Торговля оптовая бытовой мебелью.</t>
  </si>
  <si>
    <t>93.29.2. Деятельность танц.площадок, дискотек, школ танцев.</t>
  </si>
  <si>
    <t>47.76.1. Торговля розничная цветами и другими растениями, семенами и удобрениями в специализированных магазинах.</t>
  </si>
  <si>
    <t>47.65. Торговля розничная игрушками в специализированных магазинах.</t>
  </si>
  <si>
    <t>60.22.Деятельность такси</t>
  </si>
  <si>
    <t>47.78.9.Торговля розничная непродовольственными товарами, не включенные в другие группировки в неспециализированных магазинах.</t>
  </si>
  <si>
    <t>93.21.Деятельность парков, культуры и отдыха и тематических парков.</t>
  </si>
  <si>
    <t>47.78.3 Торговля розничная сувенирами, изделиями народных художественных промыслов.</t>
  </si>
  <si>
    <t>47.65.Торговля розничная игрушками и игрушками в специализированных магазинах.</t>
  </si>
  <si>
    <t>56.10.Деяятельность ресторанов и услуги по доставке продуктов питания.</t>
  </si>
  <si>
    <t>68.20.2.Аренда и управление собственным и арендованным не жилым недвижимым имуществом</t>
  </si>
  <si>
    <t>47.73.Торговля розничная лекарственными средствами в специализированных магазинах (аптеках)</t>
  </si>
  <si>
    <t>47.75.Торговля розничная косметическими и товарами личной гигиены в специализированных магазинах.</t>
  </si>
  <si>
    <t>47.71.Торговля розничная одеждой в специализированных магазинах.</t>
  </si>
  <si>
    <t>47.19.Торговля розничная прочая в неспециализированных магазинах.</t>
  </si>
  <si>
    <t>45.32.Торговля розничная автомобильными деталями, узлами и принадлежностями.</t>
  </si>
  <si>
    <t>47.30.Торговля розничная моторным топливом в специализированных магазинах.</t>
  </si>
  <si>
    <t xml:space="preserve">47.52.7 Торговля розничная строительными материалами , не включенные в другие группировки в специализированных магазинах. </t>
  </si>
  <si>
    <t xml:space="preserve">47.52.2 Торговля розничная лакокрасочными материалами в специализированных магазинах. </t>
  </si>
  <si>
    <t>47.25.1 Торговля розничная алкогольными напитками включая пиво в специализированных магазинах.</t>
  </si>
  <si>
    <t>10.13.1 Производство копченого, соленого, вареного , запеченого ,вяленого и прочего мяса.</t>
  </si>
  <si>
    <t>47.11 Торговля розничная преимущественно пищевыми продуктами, включая напитки и табачными изделиями в неспециализированных магазинах.                       46.32.Торговля оптовая мясом и мясными продуктами.</t>
  </si>
  <si>
    <t>47.2.Торговля розничная пищевыми продуктами, напитками и табачными изделиями в специализированных магазинах.</t>
  </si>
  <si>
    <t xml:space="preserve">49.4. Деятельность автомобильного, грузового транспорта и услуги по перевозкам. </t>
  </si>
  <si>
    <t xml:space="preserve">10.13.Производство продукции из мяса убойных животных и мяса птицы </t>
  </si>
  <si>
    <t>301710654167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</si>
</sst>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\ ?/?"/>
  </numFmts>
  <fonts count="4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C0E31"/>
      <name val="Arial"/>
      <family val="2"/>
      <charset val="204"/>
    </font>
    <font>
      <sz val="11"/>
      <color rgb="FF3D4957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4"/>
      <color rgb="FF0C0E3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indexed="18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 tint="0.14999847407452621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 applyBorder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/>
    <xf numFmtId="0" fontId="6" fillId="0" borderId="1" xfId="0" applyFont="1" applyFill="1" applyBorder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4" fillId="0" borderId="0" xfId="0" applyFont="1" applyFill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49" fontId="8" fillId="0" borderId="0" xfId="0" applyNumberFormat="1" applyFont="1" applyFill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49" fontId="8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1" xfId="0" applyFont="1" applyBorder="1" applyAlignment="1">
      <alignment vertical="top"/>
    </xf>
    <xf numFmtId="0" fontId="21" fillId="0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49" fontId="12" fillId="0" borderId="12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12" fontId="23" fillId="2" borderId="0" xfId="0" applyNumberFormat="1" applyFont="1" applyFill="1" applyAlignment="1">
      <alignment horizontal="left" vertical="top"/>
    </xf>
    <xf numFmtId="0" fontId="12" fillId="0" borderId="4" xfId="0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2" fontId="26" fillId="2" borderId="0" xfId="0" applyNumberFormat="1" applyFont="1" applyFill="1" applyAlignment="1">
      <alignment vertical="top"/>
    </xf>
    <xf numFmtId="49" fontId="6" fillId="2" borderId="1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49" fontId="11" fillId="0" borderId="7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justify"/>
    </xf>
    <xf numFmtId="0" fontId="0" fillId="2" borderId="1" xfId="0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49" fontId="13" fillId="2" borderId="8" xfId="1" applyNumberFormat="1" applyFont="1" applyFill="1" applyBorder="1" applyAlignment="1" applyProtection="1">
      <alignment horizontal="center" vertical="top" wrapText="1"/>
    </xf>
    <xf numFmtId="0" fontId="13" fillId="2" borderId="8" xfId="1" applyFont="1" applyFill="1" applyBorder="1" applyAlignment="1" applyProtection="1">
      <alignment horizontal="center" vertical="top" wrapText="1"/>
    </xf>
    <xf numFmtId="49" fontId="13" fillId="2" borderId="15" xfId="1" applyNumberFormat="1" applyFont="1" applyFill="1" applyBorder="1" applyAlignment="1" applyProtection="1">
      <alignment horizontal="center" vertical="top" wrapText="1"/>
    </xf>
    <xf numFmtId="0" fontId="13" fillId="2" borderId="16" xfId="1" applyFont="1" applyFill="1" applyBorder="1" applyAlignment="1" applyProtection="1">
      <alignment horizontal="center" vertical="top" wrapText="1"/>
    </xf>
    <xf numFmtId="49" fontId="13" fillId="2" borderId="1" xfId="1" applyNumberFormat="1" applyFont="1" applyFill="1" applyBorder="1" applyAlignment="1" applyProtection="1">
      <alignment horizontal="center" vertical="top" wrapText="1"/>
    </xf>
    <xf numFmtId="0" fontId="13" fillId="2" borderId="6" xfId="1" applyFont="1" applyFill="1" applyBorder="1" applyAlignment="1" applyProtection="1">
      <alignment horizontal="center" vertical="top" wrapText="1"/>
    </xf>
    <xf numFmtId="49" fontId="13" fillId="2" borderId="5" xfId="1" applyNumberFormat="1" applyFont="1" applyFill="1" applyBorder="1" applyAlignment="1" applyProtection="1">
      <alignment horizontal="center" vertical="top" wrapText="1"/>
    </xf>
    <xf numFmtId="0" fontId="13" fillId="2" borderId="0" xfId="1" applyFont="1" applyFill="1" applyBorder="1" applyAlignment="1" applyProtection="1">
      <alignment horizontal="center" vertical="top" wrapText="1"/>
    </xf>
    <xf numFmtId="0" fontId="13" fillId="2" borderId="1" xfId="1" applyFont="1" applyFill="1" applyBorder="1" applyAlignment="1" applyProtection="1">
      <alignment horizontal="center" vertical="top" wrapText="1"/>
    </xf>
    <xf numFmtId="12" fontId="23" fillId="2" borderId="0" xfId="0" applyNumberFormat="1" applyFont="1" applyFill="1" applyAlignment="1">
      <alignment horizontal="center" vertical="top"/>
    </xf>
    <xf numFmtId="12" fontId="23" fillId="2" borderId="1" xfId="0" applyNumberFormat="1" applyFont="1" applyFill="1" applyBorder="1" applyAlignment="1">
      <alignment horizontal="center" vertical="top"/>
    </xf>
    <xf numFmtId="0" fontId="13" fillId="2" borderId="17" xfId="1" applyFont="1" applyFill="1" applyBorder="1" applyAlignment="1" applyProtection="1">
      <alignment horizontal="center" vertical="top" wrapText="1"/>
    </xf>
    <xf numFmtId="12" fontId="23" fillId="2" borderId="1" xfId="0" applyNumberFormat="1" applyFont="1" applyFill="1" applyBorder="1" applyAlignment="1">
      <alignment horizontal="left" vertical="top"/>
    </xf>
    <xf numFmtId="49" fontId="13" fillId="2" borderId="1" xfId="1" applyNumberFormat="1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12" fontId="14" fillId="2" borderId="0" xfId="0" applyNumberFormat="1" applyFont="1" applyFill="1" applyAlignment="1">
      <alignment horizontal="center" vertical="top" wrapText="1"/>
    </xf>
    <xf numFmtId="0" fontId="30" fillId="2" borderId="1" xfId="0" applyFont="1" applyFill="1" applyBorder="1" applyAlignment="1">
      <alignment horizontal="center" vertical="top" wrapText="1"/>
    </xf>
    <xf numFmtId="12" fontId="23" fillId="2" borderId="0" xfId="0" applyNumberFormat="1" applyFont="1" applyFill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12" fontId="4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2" fontId="24" fillId="2" borderId="0" xfId="0" applyNumberFormat="1" applyFont="1" applyFill="1" applyAlignment="1">
      <alignment horizontal="center" vertical="top"/>
    </xf>
    <xf numFmtId="0" fontId="12" fillId="2" borderId="0" xfId="2" applyFont="1" applyFill="1" applyAlignment="1" applyProtection="1">
      <alignment horizontal="center" vertical="top"/>
    </xf>
    <xf numFmtId="49" fontId="12" fillId="2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49" fontId="12" fillId="2" borderId="19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34" fillId="0" borderId="0" xfId="0" applyFont="1" applyAlignment="1">
      <alignment vertical="top"/>
    </xf>
    <xf numFmtId="0" fontId="8" fillId="2" borderId="19" xfId="0" applyFont="1" applyFill="1" applyBorder="1" applyAlignment="1">
      <alignment horizontal="center" vertical="top" wrapText="1"/>
    </xf>
    <xf numFmtId="0" fontId="34" fillId="2" borderId="19" xfId="0" applyFont="1" applyFill="1" applyBorder="1" applyAlignment="1">
      <alignment horizontal="center" vertical="top" wrapText="1"/>
    </xf>
    <xf numFmtId="0" fontId="34" fillId="2" borderId="19" xfId="0" applyFont="1" applyFill="1" applyBorder="1" applyAlignment="1">
      <alignment vertical="top" wrapText="1"/>
    </xf>
    <xf numFmtId="0" fontId="34" fillId="2" borderId="19" xfId="0" applyFont="1" applyFill="1" applyBorder="1" applyAlignment="1">
      <alignment vertical="top"/>
    </xf>
    <xf numFmtId="0" fontId="34" fillId="2" borderId="0" xfId="0" applyFont="1" applyFill="1" applyAlignment="1">
      <alignment vertical="top"/>
    </xf>
    <xf numFmtId="12" fontId="34" fillId="2" borderId="19" xfId="0" applyNumberFormat="1" applyFont="1" applyFill="1" applyBorder="1" applyAlignment="1">
      <alignment vertical="top" wrapText="1"/>
    </xf>
    <xf numFmtId="12" fontId="34" fillId="2" borderId="19" xfId="0" applyNumberFormat="1" applyFont="1" applyFill="1" applyBorder="1" applyAlignment="1">
      <alignment horizontal="left" vertical="top" wrapText="1"/>
    </xf>
    <xf numFmtId="165" fontId="23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 vertical="top" wrapText="1"/>
    </xf>
    <xf numFmtId="0" fontId="0" fillId="2" borderId="0" xfId="0" applyFill="1"/>
    <xf numFmtId="0" fontId="35" fillId="2" borderId="19" xfId="0" applyFont="1" applyFill="1" applyBorder="1" applyAlignment="1">
      <alignment horizontal="center" vertical="top" wrapText="1"/>
    </xf>
    <xf numFmtId="165" fontId="23" fillId="2" borderId="19" xfId="0" applyNumberFormat="1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49" fontId="11" fillId="0" borderId="19" xfId="0" applyNumberFormat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12" fontId="36" fillId="2" borderId="0" xfId="0" applyNumberFormat="1" applyFont="1" applyFill="1" applyAlignment="1">
      <alignment horizontal="center" vertical="top"/>
    </xf>
    <xf numFmtId="12" fontId="37" fillId="2" borderId="0" xfId="0" applyNumberFormat="1" applyFont="1" applyFill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top" wrapText="1"/>
    </xf>
    <xf numFmtId="12" fontId="14" fillId="2" borderId="19" xfId="0" applyNumberFormat="1" applyFont="1" applyFill="1" applyBorder="1" applyAlignment="1">
      <alignment horizontal="center" vertical="top" wrapText="1"/>
    </xf>
    <xf numFmtId="49" fontId="12" fillId="2" borderId="20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34" fillId="2" borderId="0" xfId="0" applyFont="1" applyFill="1" applyAlignment="1">
      <alignment vertical="top" wrapText="1"/>
    </xf>
    <xf numFmtId="12" fontId="8" fillId="0" borderId="0" xfId="0" applyNumberFormat="1" applyFont="1" applyFill="1" applyAlignment="1">
      <alignment vertical="top" wrapText="1"/>
    </xf>
    <xf numFmtId="0" fontId="34" fillId="4" borderId="19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horizontal="center" vertical="top" wrapText="1"/>
    </xf>
    <xf numFmtId="0" fontId="13" fillId="2" borderId="9" xfId="1" applyFont="1" applyFill="1" applyBorder="1" applyAlignment="1" applyProtection="1">
      <alignment horizontal="center" vertical="top" wrapText="1"/>
    </xf>
    <xf numFmtId="49" fontId="13" fillId="2" borderId="9" xfId="1" applyNumberFormat="1" applyFont="1" applyFill="1" applyBorder="1" applyAlignment="1" applyProtection="1">
      <alignment horizontal="center" vertical="top" wrapText="1"/>
    </xf>
    <xf numFmtId="49" fontId="12" fillId="0" borderId="19" xfId="0" applyNumberFormat="1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49" fontId="13" fillId="2" borderId="19" xfId="0" applyNumberFormat="1" applyFont="1" applyFill="1" applyBorder="1" applyAlignment="1">
      <alignment horizontal="center" vertical="top" wrapText="1"/>
    </xf>
    <xf numFmtId="0" fontId="14" fillId="2" borderId="19" xfId="0" quotePrefix="1" applyFont="1" applyFill="1" applyBorder="1" applyAlignment="1">
      <alignment horizontal="center" vertical="top" wrapText="1"/>
    </xf>
    <xf numFmtId="12" fontId="14" fillId="2" borderId="19" xfId="0" quotePrefix="1" applyNumberFormat="1" applyFont="1" applyFill="1" applyBorder="1" applyAlignment="1">
      <alignment horizontal="center" vertical="top" wrapText="1"/>
    </xf>
    <xf numFmtId="12" fontId="13" fillId="2" borderId="19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wrapText="1"/>
    </xf>
    <xf numFmtId="0" fontId="15" fillId="2" borderId="19" xfId="0" applyFont="1" applyFill="1" applyBorder="1" applyAlignment="1">
      <alignment horizontal="center" vertical="top" wrapText="1"/>
    </xf>
    <xf numFmtId="0" fontId="39" fillId="2" borderId="19" xfId="0" applyFont="1" applyFill="1" applyBorder="1" applyAlignment="1">
      <alignment horizontal="center" vertical="top" wrapText="1"/>
    </xf>
    <xf numFmtId="0" fontId="13" fillId="2" borderId="19" xfId="0" applyNumberFormat="1" applyFont="1" applyFill="1" applyBorder="1" applyAlignment="1">
      <alignment horizontal="center" vertical="top" wrapText="1"/>
    </xf>
    <xf numFmtId="0" fontId="39" fillId="2" borderId="19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horizontal="left" wrapText="1"/>
    </xf>
    <xf numFmtId="0" fontId="42" fillId="0" borderId="19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8" fillId="2" borderId="19" xfId="0" applyFont="1" applyFill="1" applyBorder="1" applyAlignment="1">
      <alignment horizontal="center" vertical="top" wrapText="1"/>
    </xf>
    <xf numFmtId="12" fontId="18" fillId="2" borderId="19" xfId="0" applyNumberFormat="1" applyFont="1" applyFill="1" applyBorder="1" applyAlignment="1">
      <alignment horizontal="left" vertical="top" wrapText="1"/>
    </xf>
    <xf numFmtId="0" fontId="18" fillId="2" borderId="19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wrapText="1"/>
    </xf>
    <xf numFmtId="12" fontId="40" fillId="2" borderId="0" xfId="0" applyNumberFormat="1" applyFont="1" applyFill="1" applyAlignment="1">
      <alignment horizontal="left" vertical="top"/>
    </xf>
    <xf numFmtId="0" fontId="41" fillId="2" borderId="0" xfId="0" applyFont="1" applyFill="1" applyAlignment="1">
      <alignment wrapText="1"/>
    </xf>
    <xf numFmtId="12" fontId="18" fillId="2" borderId="19" xfId="0" applyNumberFormat="1" applyFont="1" applyFill="1" applyBorder="1" applyAlignment="1">
      <alignment horizontal="left" vertical="top"/>
    </xf>
    <xf numFmtId="0" fontId="43" fillId="2" borderId="19" xfId="0" applyFont="1" applyFill="1" applyBorder="1" applyAlignment="1">
      <alignment horizontal="center" vertical="top" wrapText="1"/>
    </xf>
    <xf numFmtId="0" fontId="43" fillId="2" borderId="0" xfId="0" applyFont="1" applyFill="1" applyAlignment="1">
      <alignment vertical="top" wrapText="1"/>
    </xf>
    <xf numFmtId="0" fontId="18" fillId="6" borderId="19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3" fillId="2" borderId="24" xfId="1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12" fillId="7" borderId="1" xfId="0" applyFont="1" applyFill="1" applyBorder="1" applyAlignment="1">
      <alignment horizontal="center" vertical="top" wrapText="1"/>
    </xf>
    <xf numFmtId="49" fontId="12" fillId="7" borderId="1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49" fontId="16" fillId="7" borderId="1" xfId="0" applyNumberFormat="1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top" wrapText="1"/>
    </xf>
    <xf numFmtId="0" fontId="33" fillId="7" borderId="19" xfId="0" applyFont="1" applyFill="1" applyBorder="1" applyAlignment="1">
      <alignment wrapText="1"/>
    </xf>
    <xf numFmtId="49" fontId="12" fillId="7" borderId="5" xfId="0" applyNumberFormat="1" applyFont="1" applyFill="1" applyBorder="1" applyAlignment="1">
      <alignment horizontal="center" vertical="top" wrapText="1"/>
    </xf>
    <xf numFmtId="0" fontId="12" fillId="7" borderId="5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center" vertical="top" wrapText="1"/>
    </xf>
    <xf numFmtId="49" fontId="12" fillId="7" borderId="4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49" fontId="12" fillId="7" borderId="7" xfId="0" applyNumberFormat="1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3" fillId="7" borderId="19" xfId="0" applyFont="1" applyFill="1" applyBorder="1" applyAlignment="1">
      <alignment horizontal="center" vertical="top" wrapText="1"/>
    </xf>
    <xf numFmtId="0" fontId="39" fillId="7" borderId="19" xfId="0" applyFont="1" applyFill="1" applyBorder="1" applyAlignment="1">
      <alignment horizontal="center" vertical="top" wrapText="1"/>
    </xf>
    <xf numFmtId="164" fontId="14" fillId="7" borderId="1" xfId="0" applyNumberFormat="1" applyFont="1" applyFill="1" applyBorder="1" applyAlignment="1">
      <alignment horizontal="center" vertical="top" wrapText="1"/>
    </xf>
    <xf numFmtId="12" fontId="14" fillId="7" borderId="19" xfId="0" quotePrefix="1" applyNumberFormat="1" applyFont="1" applyFill="1" applyBorder="1" applyAlignment="1">
      <alignment horizontal="center" vertical="top" wrapText="1"/>
    </xf>
    <xf numFmtId="12" fontId="13" fillId="7" borderId="19" xfId="0" applyNumberFormat="1" applyFont="1" applyFill="1" applyBorder="1" applyAlignment="1">
      <alignment horizontal="center" vertical="top" wrapText="1"/>
    </xf>
    <xf numFmtId="0" fontId="12" fillId="7" borderId="19" xfId="0" applyFont="1" applyFill="1" applyBorder="1" applyAlignment="1">
      <alignment horizontal="center" vertical="top" wrapText="1"/>
    </xf>
    <xf numFmtId="49" fontId="12" fillId="7" borderId="19" xfId="0" applyNumberFormat="1" applyFont="1" applyFill="1" applyBorder="1" applyAlignment="1">
      <alignment horizontal="center" vertical="top" wrapText="1"/>
    </xf>
    <xf numFmtId="0" fontId="12" fillId="7" borderId="19" xfId="0" applyFont="1" applyFill="1" applyBorder="1" applyAlignment="1">
      <alignment horizontal="left" vertical="top" wrapText="1"/>
    </xf>
    <xf numFmtId="0" fontId="12" fillId="7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44" fillId="2" borderId="1" xfId="0" applyFont="1" applyFill="1" applyBorder="1" applyAlignment="1">
      <alignment horizontal="center" vertical="top" wrapText="1"/>
    </xf>
    <xf numFmtId="49" fontId="44" fillId="2" borderId="1" xfId="0" applyNumberFormat="1" applyFont="1" applyFill="1" applyBorder="1" applyAlignment="1">
      <alignment horizontal="center" vertical="top" wrapText="1"/>
    </xf>
    <xf numFmtId="0" fontId="44" fillId="2" borderId="7" xfId="0" applyFont="1" applyFill="1" applyBorder="1" applyAlignment="1">
      <alignment horizontal="center" vertical="top" wrapText="1"/>
    </xf>
    <xf numFmtId="0" fontId="44" fillId="2" borderId="0" xfId="0" applyFont="1" applyFill="1" applyAlignment="1">
      <alignment horizontal="center" vertical="top" wrapText="1"/>
    </xf>
    <xf numFmtId="0" fontId="13" fillId="2" borderId="19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49" fontId="12" fillId="8" borderId="1" xfId="0" applyNumberFormat="1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top" wrapText="1"/>
    </xf>
    <xf numFmtId="0" fontId="41" fillId="2" borderId="19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5" xfId="0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4" fillId="2" borderId="23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12" fontId="34" fillId="2" borderId="23" xfId="0" applyNumberFormat="1" applyFont="1" applyFill="1" applyBorder="1" applyAlignment="1">
      <alignment horizontal="center" vertical="top" wrapText="1"/>
    </xf>
    <xf numFmtId="12" fontId="34" fillId="2" borderId="7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38" fillId="5" borderId="20" xfId="0" applyFont="1" applyFill="1" applyBorder="1" applyAlignment="1">
      <alignment horizontal="center" vertical="top" wrapText="1"/>
    </xf>
    <xf numFmtId="0" fontId="38" fillId="5" borderId="2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2" borderId="19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19" xfId="0" applyFill="1" applyBorder="1" applyAlignment="1">
      <alignment vertical="top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chestnyibiznes.ru/fl/3002011844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84"/>
  <sheetViews>
    <sheetView tabSelected="1" view="pageBreakPreview" zoomScaleSheetLayoutView="100" workbookViewId="0">
      <selection activeCell="H374" sqref="H374"/>
    </sheetView>
  </sheetViews>
  <sheetFormatPr defaultRowHeight="15.75" outlineLevelRow="1"/>
  <cols>
    <col min="1" max="1" width="5.42578125" style="22" customWidth="1"/>
    <col min="2" max="2" width="20" style="22" customWidth="1"/>
    <col min="3" max="3" width="13" style="22" customWidth="1"/>
    <col min="4" max="4" width="21.5703125" style="28" customWidth="1"/>
    <col min="5" max="5" width="20" style="22" customWidth="1"/>
    <col min="6" max="9" width="26.7109375" style="22" customWidth="1"/>
    <col min="10" max="10" width="18.140625" style="28" customWidth="1"/>
    <col min="11" max="11" width="17.7109375" style="22" customWidth="1"/>
    <col min="12" max="12" width="15.5703125" style="22" customWidth="1"/>
    <col min="13" max="13" width="14.7109375" style="29" customWidth="1"/>
    <col min="14" max="14" width="16" style="22" customWidth="1"/>
    <col min="15" max="16384" width="9.140625" style="22"/>
  </cols>
  <sheetData>
    <row r="1" spans="1:14" ht="83.25" customHeight="1">
      <c r="A1" s="281" t="s">
        <v>1521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s="25" customFormat="1" ht="63.75" customHeight="1" outlineLevel="1">
      <c r="A2" s="23" t="s">
        <v>0</v>
      </c>
      <c r="B2" s="23" t="s">
        <v>1</v>
      </c>
      <c r="C2" s="23" t="s">
        <v>229</v>
      </c>
      <c r="D2" s="24" t="s">
        <v>513</v>
      </c>
      <c r="E2" s="23" t="s">
        <v>2</v>
      </c>
      <c r="F2" s="93" t="s">
        <v>3</v>
      </c>
      <c r="G2" s="93" t="s">
        <v>1520</v>
      </c>
      <c r="H2" s="93" t="s">
        <v>1526</v>
      </c>
      <c r="I2" s="93" t="s">
        <v>1527</v>
      </c>
      <c r="J2" s="24" t="s">
        <v>4</v>
      </c>
      <c r="K2" s="23" t="s">
        <v>6</v>
      </c>
      <c r="L2" s="23" t="s">
        <v>7</v>
      </c>
      <c r="M2" s="23" t="s">
        <v>8</v>
      </c>
      <c r="N2" s="23" t="s">
        <v>9</v>
      </c>
    </row>
    <row r="3" spans="1:14">
      <c r="A3" s="283" t="s">
        <v>876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s="96" customFormat="1" ht="122.25" customHeight="1">
      <c r="A4" s="45">
        <v>1</v>
      </c>
      <c r="B4" s="45" t="s">
        <v>41</v>
      </c>
      <c r="C4" s="45" t="s">
        <v>10</v>
      </c>
      <c r="D4" s="46" t="s">
        <v>612</v>
      </c>
      <c r="E4" s="45" t="s">
        <v>11</v>
      </c>
      <c r="F4" s="45" t="s">
        <v>12</v>
      </c>
      <c r="G4" s="45" t="s">
        <v>1613</v>
      </c>
      <c r="H4" s="45" t="s">
        <v>1546</v>
      </c>
      <c r="I4" s="45" t="s">
        <v>1614</v>
      </c>
      <c r="J4" s="46" t="s">
        <v>137</v>
      </c>
      <c r="K4" s="45" t="s">
        <v>13</v>
      </c>
      <c r="L4" s="45">
        <v>75</v>
      </c>
      <c r="M4" s="45">
        <v>50</v>
      </c>
      <c r="N4" s="45">
        <v>1</v>
      </c>
    </row>
    <row r="5" spans="1:14" s="96" customFormat="1" ht="126">
      <c r="A5" s="45">
        <v>2</v>
      </c>
      <c r="B5" s="45" t="s">
        <v>41</v>
      </c>
      <c r="C5" s="45" t="s">
        <v>10</v>
      </c>
      <c r="D5" s="46" t="s">
        <v>613</v>
      </c>
      <c r="E5" s="45" t="s">
        <v>17</v>
      </c>
      <c r="F5" s="45" t="s">
        <v>323</v>
      </c>
      <c r="G5" s="45" t="s">
        <v>1615</v>
      </c>
      <c r="H5" s="45" t="s">
        <v>1546</v>
      </c>
      <c r="I5" s="45" t="s">
        <v>1616</v>
      </c>
      <c r="J5" s="46" t="s">
        <v>593</v>
      </c>
      <c r="K5" s="45" t="s">
        <v>242</v>
      </c>
      <c r="L5" s="45">
        <v>133</v>
      </c>
      <c r="M5" s="45">
        <v>70</v>
      </c>
      <c r="N5" s="45">
        <v>1</v>
      </c>
    </row>
    <row r="6" spans="1:14" s="96" customFormat="1" ht="110.25">
      <c r="A6" s="45">
        <v>3</v>
      </c>
      <c r="B6" s="45" t="s">
        <v>41</v>
      </c>
      <c r="C6" s="45" t="s">
        <v>10</v>
      </c>
      <c r="D6" s="46" t="s">
        <v>1262</v>
      </c>
      <c r="E6" s="45" t="s">
        <v>1261</v>
      </c>
      <c r="F6" s="45" t="s">
        <v>205</v>
      </c>
      <c r="G6" s="45" t="s">
        <v>1617</v>
      </c>
      <c r="H6" s="45" t="s">
        <v>1546</v>
      </c>
      <c r="I6" s="45" t="s">
        <v>1618</v>
      </c>
      <c r="J6" s="46" t="s">
        <v>594</v>
      </c>
      <c r="K6" s="45" t="s">
        <v>242</v>
      </c>
      <c r="L6" s="45">
        <v>50</v>
      </c>
      <c r="M6" s="45">
        <v>50</v>
      </c>
      <c r="N6" s="45">
        <v>1</v>
      </c>
    </row>
    <row r="7" spans="1:14" s="96" customFormat="1" ht="161.25" customHeight="1">
      <c r="A7" s="45">
        <v>4</v>
      </c>
      <c r="B7" s="45" t="s">
        <v>1263</v>
      </c>
      <c r="C7" s="45" t="s">
        <v>10</v>
      </c>
      <c r="D7" s="46" t="s">
        <v>614</v>
      </c>
      <c r="E7" s="45" t="s">
        <v>450</v>
      </c>
      <c r="F7" s="107" t="s">
        <v>451</v>
      </c>
      <c r="G7" s="107" t="s">
        <v>1619</v>
      </c>
      <c r="H7" s="45" t="s">
        <v>1546</v>
      </c>
      <c r="I7" s="107" t="s">
        <v>1620</v>
      </c>
      <c r="J7" s="46" t="s">
        <v>595</v>
      </c>
      <c r="K7" s="107" t="s">
        <v>242</v>
      </c>
      <c r="L7" s="107">
        <v>54.8</v>
      </c>
      <c r="M7" s="107">
        <v>43.5</v>
      </c>
      <c r="N7" s="45">
        <v>2</v>
      </c>
    </row>
    <row r="8" spans="1:14" s="96" customFormat="1" ht="393.75">
      <c r="A8" s="45">
        <v>5</v>
      </c>
      <c r="B8" s="45" t="s">
        <v>41</v>
      </c>
      <c r="C8" s="45" t="s">
        <v>10</v>
      </c>
      <c r="D8" s="46" t="s">
        <v>615</v>
      </c>
      <c r="E8" s="107" t="s">
        <v>596</v>
      </c>
      <c r="F8" s="45" t="s">
        <v>597</v>
      </c>
      <c r="G8" s="45" t="s">
        <v>1621</v>
      </c>
      <c r="H8" s="45" t="s">
        <v>1546</v>
      </c>
      <c r="I8" s="45" t="s">
        <v>1622</v>
      </c>
      <c r="J8" s="46" t="s">
        <v>598</v>
      </c>
      <c r="K8" s="107" t="s">
        <v>242</v>
      </c>
      <c r="L8" s="107">
        <v>49</v>
      </c>
      <c r="M8" s="107">
        <v>49</v>
      </c>
      <c r="N8" s="45">
        <v>1</v>
      </c>
    </row>
    <row r="9" spans="1:14" s="96" customFormat="1" ht="375.75" customHeight="1">
      <c r="A9" s="45">
        <v>6</v>
      </c>
      <c r="B9" s="45" t="s">
        <v>41</v>
      </c>
      <c r="C9" s="45" t="s">
        <v>10</v>
      </c>
      <c r="D9" s="46" t="s">
        <v>1269</v>
      </c>
      <c r="E9" s="107" t="s">
        <v>1268</v>
      </c>
      <c r="F9" s="45" t="s">
        <v>1266</v>
      </c>
      <c r="G9" s="45" t="s">
        <v>1623</v>
      </c>
      <c r="H9" s="45" t="s">
        <v>1624</v>
      </c>
      <c r="I9" s="45" t="s">
        <v>1625</v>
      </c>
      <c r="J9" s="46" t="s">
        <v>1267</v>
      </c>
      <c r="K9" s="107" t="s">
        <v>242</v>
      </c>
      <c r="L9" s="107">
        <v>50</v>
      </c>
      <c r="M9" s="107">
        <v>44.5</v>
      </c>
      <c r="N9" s="45">
        <v>1</v>
      </c>
    </row>
    <row r="10" spans="1:14" s="96" customFormat="1" ht="189">
      <c r="A10" s="45">
        <v>7</v>
      </c>
      <c r="B10" s="45" t="s">
        <v>41</v>
      </c>
      <c r="C10" s="45" t="s">
        <v>10</v>
      </c>
      <c r="D10" s="46" t="s">
        <v>1265</v>
      </c>
      <c r="E10" s="107" t="s">
        <v>1264</v>
      </c>
      <c r="F10" s="45" t="s">
        <v>599</v>
      </c>
      <c r="G10" s="45" t="s">
        <v>599</v>
      </c>
      <c r="H10" s="45" t="s">
        <v>1546</v>
      </c>
      <c r="I10" s="45" t="s">
        <v>1626</v>
      </c>
      <c r="J10" s="46" t="s">
        <v>600</v>
      </c>
      <c r="K10" s="107" t="s">
        <v>242</v>
      </c>
      <c r="L10" s="107">
        <v>47</v>
      </c>
      <c r="M10" s="107">
        <v>15</v>
      </c>
      <c r="N10" s="45">
        <v>1</v>
      </c>
    </row>
    <row r="11" spans="1:14">
      <c r="A11" s="71"/>
      <c r="B11" s="71"/>
      <c r="C11" s="71"/>
      <c r="D11" s="78"/>
      <c r="E11" s="71"/>
      <c r="F11" s="71" t="s">
        <v>22</v>
      </c>
      <c r="G11" s="90"/>
      <c r="H11" s="90"/>
      <c r="I11" s="90"/>
      <c r="J11" s="78"/>
      <c r="K11" s="71"/>
      <c r="L11" s="71">
        <f>SUM(L4:L10)</f>
        <v>458.8</v>
      </c>
      <c r="M11" s="71">
        <f>SUM(M4:M10)</f>
        <v>322</v>
      </c>
      <c r="N11" s="71">
        <f>SUM(N4:N10)</f>
        <v>8</v>
      </c>
    </row>
    <row r="12" spans="1:14">
      <c r="A12" s="285" t="s">
        <v>448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</row>
    <row r="13" spans="1:14" s="96" customFormat="1" ht="110.25">
      <c r="A13" s="135">
        <v>8</v>
      </c>
      <c r="B13" s="205" t="s">
        <v>452</v>
      </c>
      <c r="C13" s="135" t="s">
        <v>453</v>
      </c>
      <c r="D13" s="134" t="s">
        <v>520</v>
      </c>
      <c r="E13" s="135" t="s">
        <v>454</v>
      </c>
      <c r="F13" s="135" t="s">
        <v>798</v>
      </c>
      <c r="G13" s="173" t="s">
        <v>1582</v>
      </c>
      <c r="H13" s="45" t="s">
        <v>1546</v>
      </c>
      <c r="I13" s="172" t="s">
        <v>1577</v>
      </c>
      <c r="J13" s="135" t="s">
        <v>455</v>
      </c>
      <c r="K13" s="135" t="s">
        <v>456</v>
      </c>
      <c r="L13" s="135">
        <v>88</v>
      </c>
      <c r="M13" s="135">
        <v>88</v>
      </c>
      <c r="N13" s="135">
        <v>2</v>
      </c>
    </row>
    <row r="14" spans="1:14" s="96" customFormat="1" ht="110.25">
      <c r="A14" s="135">
        <v>9</v>
      </c>
      <c r="B14" s="205" t="s">
        <v>41</v>
      </c>
      <c r="C14" s="135" t="s">
        <v>10</v>
      </c>
      <c r="D14" s="134" t="s">
        <v>1282</v>
      </c>
      <c r="E14" s="135" t="s">
        <v>1281</v>
      </c>
      <c r="F14" s="135" t="s">
        <v>457</v>
      </c>
      <c r="G14" s="238" t="s">
        <v>2041</v>
      </c>
      <c r="H14" s="236" t="s">
        <v>1546</v>
      </c>
      <c r="I14" s="135" t="s">
        <v>1618</v>
      </c>
      <c r="J14" s="135">
        <v>89371241008</v>
      </c>
      <c r="K14" s="135" t="s">
        <v>456</v>
      </c>
      <c r="L14" s="135">
        <v>53</v>
      </c>
      <c r="M14" s="135">
        <v>53</v>
      </c>
      <c r="N14" s="135">
        <v>1</v>
      </c>
    </row>
    <row r="15" spans="1:14" s="96" customFormat="1" ht="110.25">
      <c r="A15" s="135">
        <v>10</v>
      </c>
      <c r="B15" s="205" t="s">
        <v>458</v>
      </c>
      <c r="C15" s="135" t="s">
        <v>453</v>
      </c>
      <c r="D15" s="134" t="s">
        <v>520</v>
      </c>
      <c r="E15" s="135" t="s">
        <v>454</v>
      </c>
      <c r="F15" s="135" t="s">
        <v>459</v>
      </c>
      <c r="G15" s="173" t="s">
        <v>1582</v>
      </c>
      <c r="H15" s="45" t="s">
        <v>1546</v>
      </c>
      <c r="I15" s="172" t="s">
        <v>1577</v>
      </c>
      <c r="J15" s="135">
        <v>89275631664</v>
      </c>
      <c r="K15" s="135" t="s">
        <v>456</v>
      </c>
      <c r="L15" s="135">
        <v>72.5</v>
      </c>
      <c r="M15" s="135">
        <v>48.8</v>
      </c>
      <c r="N15" s="135">
        <v>1</v>
      </c>
    </row>
    <row r="16" spans="1:14" s="96" customFormat="1" ht="141.75">
      <c r="A16" s="135">
        <v>11</v>
      </c>
      <c r="B16" s="205" t="s">
        <v>460</v>
      </c>
      <c r="C16" s="135" t="s">
        <v>10</v>
      </c>
      <c r="D16" s="206" t="s">
        <v>516</v>
      </c>
      <c r="E16" s="205" t="s">
        <v>24</v>
      </c>
      <c r="F16" s="135" t="s">
        <v>461</v>
      </c>
      <c r="G16" s="45" t="s">
        <v>1593</v>
      </c>
      <c r="H16" s="45" t="s">
        <v>1546</v>
      </c>
      <c r="I16" s="45" t="s">
        <v>1589</v>
      </c>
      <c r="J16" s="135">
        <v>89270723745</v>
      </c>
      <c r="K16" s="135" t="s">
        <v>456</v>
      </c>
      <c r="L16" s="135">
        <v>44.6</v>
      </c>
      <c r="M16" s="135">
        <v>38.5</v>
      </c>
      <c r="N16" s="135">
        <v>1</v>
      </c>
    </row>
    <row r="17" spans="1:14" s="96" customFormat="1" ht="47.25">
      <c r="A17" s="135">
        <v>12</v>
      </c>
      <c r="B17" s="205" t="s">
        <v>357</v>
      </c>
      <c r="C17" s="135" t="s">
        <v>453</v>
      </c>
      <c r="D17" s="134" t="s">
        <v>520</v>
      </c>
      <c r="E17" s="135" t="s">
        <v>462</v>
      </c>
      <c r="F17" s="135" t="s">
        <v>461</v>
      </c>
      <c r="G17" s="135" t="s">
        <v>2042</v>
      </c>
      <c r="H17" s="135" t="s">
        <v>2043</v>
      </c>
      <c r="I17" s="135" t="s">
        <v>1618</v>
      </c>
      <c r="J17" s="135">
        <v>89270723745</v>
      </c>
      <c r="K17" s="135" t="s">
        <v>463</v>
      </c>
      <c r="L17" s="135">
        <v>44.6</v>
      </c>
      <c r="M17" s="135">
        <v>38.5</v>
      </c>
      <c r="N17" s="135">
        <v>1</v>
      </c>
    </row>
    <row r="18" spans="1:14" s="96" customFormat="1" ht="110.25">
      <c r="A18" s="135">
        <v>13</v>
      </c>
      <c r="B18" s="205" t="s">
        <v>196</v>
      </c>
      <c r="C18" s="135" t="s">
        <v>10</v>
      </c>
      <c r="D18" s="134" t="s">
        <v>518</v>
      </c>
      <c r="E18" s="135" t="s">
        <v>517</v>
      </c>
      <c r="F18" s="135" t="s">
        <v>464</v>
      </c>
      <c r="G18" s="135" t="s">
        <v>2044</v>
      </c>
      <c r="H18" s="45" t="s">
        <v>1546</v>
      </c>
      <c r="I18" s="45" t="s">
        <v>1558</v>
      </c>
      <c r="J18" s="135">
        <v>89608580789</v>
      </c>
      <c r="K18" s="135" t="s">
        <v>456</v>
      </c>
      <c r="L18" s="135">
        <v>46.5</v>
      </c>
      <c r="M18" s="135">
        <v>27.9</v>
      </c>
      <c r="N18" s="135">
        <v>1</v>
      </c>
    </row>
    <row r="19" spans="1:14" s="96" customFormat="1" ht="110.25">
      <c r="A19" s="135">
        <v>14</v>
      </c>
      <c r="B19" s="205" t="s">
        <v>197</v>
      </c>
      <c r="C19" s="135" t="s">
        <v>10</v>
      </c>
      <c r="D19" s="134" t="s">
        <v>1289</v>
      </c>
      <c r="E19" s="135" t="s">
        <v>1283</v>
      </c>
      <c r="F19" s="135" t="s">
        <v>465</v>
      </c>
      <c r="G19" s="135" t="s">
        <v>2045</v>
      </c>
      <c r="H19" s="45" t="s">
        <v>1546</v>
      </c>
      <c r="I19" s="135" t="s">
        <v>1618</v>
      </c>
      <c r="J19" s="135">
        <v>89275865966</v>
      </c>
      <c r="K19" s="135" t="s">
        <v>456</v>
      </c>
      <c r="L19" s="135">
        <v>21</v>
      </c>
      <c r="M19" s="135">
        <v>18</v>
      </c>
      <c r="N19" s="135">
        <v>1</v>
      </c>
    </row>
    <row r="20" spans="1:14" s="96" customFormat="1" ht="110.25">
      <c r="A20" s="135">
        <v>15</v>
      </c>
      <c r="B20" s="205" t="s">
        <v>41</v>
      </c>
      <c r="C20" s="135" t="s">
        <v>10</v>
      </c>
      <c r="D20" s="134" t="s">
        <v>1290</v>
      </c>
      <c r="E20" s="135" t="s">
        <v>1284</v>
      </c>
      <c r="F20" s="135" t="s">
        <v>1285</v>
      </c>
      <c r="G20" s="135" t="s">
        <v>1285</v>
      </c>
      <c r="H20" s="45" t="s">
        <v>1546</v>
      </c>
      <c r="I20" s="135" t="s">
        <v>1618</v>
      </c>
      <c r="J20" s="135">
        <v>89375075008</v>
      </c>
      <c r="K20" s="135" t="s">
        <v>456</v>
      </c>
      <c r="L20" s="135">
        <v>12</v>
      </c>
      <c r="M20" s="135">
        <v>12</v>
      </c>
      <c r="N20" s="135">
        <v>1</v>
      </c>
    </row>
    <row r="21" spans="1:14" s="96" customFormat="1" ht="110.25">
      <c r="A21" s="135">
        <v>16</v>
      </c>
      <c r="B21" s="205" t="s">
        <v>358</v>
      </c>
      <c r="C21" s="135" t="s">
        <v>10</v>
      </c>
      <c r="D21" s="134" t="s">
        <v>519</v>
      </c>
      <c r="E21" s="135" t="s">
        <v>466</v>
      </c>
      <c r="F21" s="135" t="s">
        <v>467</v>
      </c>
      <c r="G21" s="135" t="s">
        <v>2046</v>
      </c>
      <c r="H21" s="45" t="s">
        <v>1546</v>
      </c>
      <c r="I21" s="135" t="s">
        <v>1618</v>
      </c>
      <c r="J21" s="135">
        <v>89064551939</v>
      </c>
      <c r="K21" s="135" t="s">
        <v>456</v>
      </c>
      <c r="L21" s="135">
        <v>19</v>
      </c>
      <c r="M21" s="135">
        <v>16</v>
      </c>
      <c r="N21" s="135">
        <v>1</v>
      </c>
    </row>
    <row r="22" spans="1:14" s="96" customFormat="1" ht="141.75">
      <c r="A22" s="135">
        <v>17</v>
      </c>
      <c r="B22" s="205" t="s">
        <v>41</v>
      </c>
      <c r="C22" s="135" t="s">
        <v>10</v>
      </c>
      <c r="D22" s="134" t="s">
        <v>1288</v>
      </c>
      <c r="E22" s="135" t="s">
        <v>1286</v>
      </c>
      <c r="F22" s="135" t="s">
        <v>1287</v>
      </c>
      <c r="G22" s="135" t="s">
        <v>1287</v>
      </c>
      <c r="H22" s="55" t="s">
        <v>1755</v>
      </c>
      <c r="I22" s="45" t="s">
        <v>1720</v>
      </c>
      <c r="J22" s="135">
        <v>89673320550</v>
      </c>
      <c r="K22" s="135" t="s">
        <v>456</v>
      </c>
      <c r="L22" s="135">
        <v>63.6</v>
      </c>
      <c r="M22" s="135">
        <v>47.4</v>
      </c>
      <c r="N22" s="135">
        <v>1</v>
      </c>
    </row>
    <row r="23" spans="1:14">
      <c r="A23" s="63"/>
      <c r="B23" s="63"/>
      <c r="C23" s="63"/>
      <c r="D23" s="49"/>
      <c r="E23" s="63"/>
      <c r="F23" s="63" t="s">
        <v>28</v>
      </c>
      <c r="G23" s="89"/>
      <c r="H23" s="89"/>
      <c r="I23" s="89"/>
      <c r="J23" s="49"/>
      <c r="K23" s="63"/>
      <c r="L23" s="72">
        <f>SUM(L13:L22)</f>
        <v>464.80000000000007</v>
      </c>
      <c r="M23" s="72">
        <f>SUM(M13:M22)</f>
        <v>388.09999999999997</v>
      </c>
      <c r="N23" s="72">
        <f>SUM(N13:N22)</f>
        <v>11</v>
      </c>
    </row>
    <row r="24" spans="1:14">
      <c r="A24" s="285" t="s">
        <v>877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</row>
    <row r="25" spans="1:14" s="96" customFormat="1" ht="409.5">
      <c r="A25" s="45">
        <v>18</v>
      </c>
      <c r="B25" s="45" t="s">
        <v>195</v>
      </c>
      <c r="C25" s="45" t="s">
        <v>546</v>
      </c>
      <c r="D25" s="46" t="s">
        <v>547</v>
      </c>
      <c r="E25" s="45" t="s">
        <v>1296</v>
      </c>
      <c r="F25" s="45" t="s">
        <v>29</v>
      </c>
      <c r="G25" s="153" t="s">
        <v>1718</v>
      </c>
      <c r="H25" s="45" t="s">
        <v>1719</v>
      </c>
      <c r="I25" s="45" t="s">
        <v>1717</v>
      </c>
      <c r="J25" s="46" t="s">
        <v>1270</v>
      </c>
      <c r="K25" s="45" t="s">
        <v>242</v>
      </c>
      <c r="L25" s="45">
        <v>20</v>
      </c>
      <c r="M25" s="45">
        <v>20</v>
      </c>
      <c r="N25" s="45">
        <v>2</v>
      </c>
    </row>
    <row r="26" spans="1:14" s="96" customFormat="1" ht="114.75" customHeight="1">
      <c r="A26" s="45">
        <v>19</v>
      </c>
      <c r="B26" s="45" t="s">
        <v>1271</v>
      </c>
      <c r="C26" s="45" t="s">
        <v>10</v>
      </c>
      <c r="D26" s="290" t="s">
        <v>1272</v>
      </c>
      <c r="E26" s="288" t="s">
        <v>548</v>
      </c>
      <c r="F26" s="45" t="s">
        <v>33</v>
      </c>
      <c r="G26" s="45"/>
      <c r="H26" s="45" t="s">
        <v>1720</v>
      </c>
      <c r="I26" s="45" t="s">
        <v>1721</v>
      </c>
      <c r="J26" s="46" t="s">
        <v>128</v>
      </c>
      <c r="K26" s="45" t="s">
        <v>242</v>
      </c>
      <c r="L26" s="45">
        <v>33.700000000000003</v>
      </c>
      <c r="M26" s="45">
        <v>20</v>
      </c>
      <c r="N26" s="45">
        <v>1</v>
      </c>
    </row>
    <row r="27" spans="1:14" s="96" customFormat="1" ht="141.75">
      <c r="A27" s="45">
        <v>20</v>
      </c>
      <c r="B27" s="45" t="s">
        <v>31</v>
      </c>
      <c r="C27" s="45" t="s">
        <v>10</v>
      </c>
      <c r="D27" s="291"/>
      <c r="E27" s="289"/>
      <c r="F27" s="45" t="s">
        <v>32</v>
      </c>
      <c r="G27" s="45"/>
      <c r="H27" s="45" t="s">
        <v>1720</v>
      </c>
      <c r="I27" s="45" t="s">
        <v>1721</v>
      </c>
      <c r="J27" s="46" t="s">
        <v>128</v>
      </c>
      <c r="K27" s="45" t="s">
        <v>242</v>
      </c>
      <c r="L27" s="45">
        <v>45</v>
      </c>
      <c r="M27" s="45">
        <v>33</v>
      </c>
      <c r="N27" s="45">
        <v>2</v>
      </c>
    </row>
    <row r="28" spans="1:14" s="96" customFormat="1" ht="116.25" customHeight="1">
      <c r="A28" s="45">
        <v>21</v>
      </c>
      <c r="B28" s="45" t="s">
        <v>14</v>
      </c>
      <c r="C28" s="45" t="s">
        <v>10</v>
      </c>
      <c r="D28" s="108" t="s">
        <v>1377</v>
      </c>
      <c r="E28" s="107" t="s">
        <v>1378</v>
      </c>
      <c r="F28" s="45" t="s">
        <v>1278</v>
      </c>
      <c r="G28" s="45" t="s">
        <v>1278</v>
      </c>
      <c r="H28" s="45" t="s">
        <v>1720</v>
      </c>
      <c r="I28" s="45" t="s">
        <v>1722</v>
      </c>
      <c r="J28" s="46" t="s">
        <v>1279</v>
      </c>
      <c r="K28" s="45" t="s">
        <v>242</v>
      </c>
      <c r="L28" s="45">
        <v>15</v>
      </c>
      <c r="M28" s="45">
        <v>15</v>
      </c>
      <c r="N28" s="45">
        <v>1</v>
      </c>
    </row>
    <row r="29" spans="1:14" s="96" customFormat="1" ht="126">
      <c r="A29" s="45">
        <v>22</v>
      </c>
      <c r="B29" s="45" t="s">
        <v>14</v>
      </c>
      <c r="C29" s="45" t="s">
        <v>10</v>
      </c>
      <c r="D29" s="46" t="s">
        <v>1277</v>
      </c>
      <c r="E29" s="45" t="s">
        <v>1276</v>
      </c>
      <c r="F29" s="45" t="s">
        <v>551</v>
      </c>
      <c r="G29" s="45" t="s">
        <v>1723</v>
      </c>
      <c r="H29" s="45" t="s">
        <v>1719</v>
      </c>
      <c r="I29" s="45" t="s">
        <v>1722</v>
      </c>
      <c r="J29" s="46" t="s">
        <v>1275</v>
      </c>
      <c r="K29" s="45" t="s">
        <v>242</v>
      </c>
      <c r="L29" s="45">
        <v>52.8</v>
      </c>
      <c r="M29" s="45">
        <v>24.1</v>
      </c>
      <c r="N29" s="45">
        <v>2</v>
      </c>
    </row>
    <row r="30" spans="1:14" s="96" customFormat="1" ht="267.75">
      <c r="A30" s="45">
        <v>23</v>
      </c>
      <c r="B30" s="45" t="s">
        <v>41</v>
      </c>
      <c r="C30" s="45" t="s">
        <v>10</v>
      </c>
      <c r="D30" s="46" t="s">
        <v>550</v>
      </c>
      <c r="E30" s="45" t="s">
        <v>549</v>
      </c>
      <c r="F30" s="45" t="s">
        <v>1273</v>
      </c>
      <c r="G30" s="45" t="s">
        <v>1273</v>
      </c>
      <c r="H30" s="45" t="s">
        <v>1719</v>
      </c>
      <c r="I30" s="45" t="s">
        <v>1724</v>
      </c>
      <c r="J30" s="46" t="s">
        <v>1274</v>
      </c>
      <c r="K30" s="45" t="s">
        <v>242</v>
      </c>
      <c r="L30" s="45">
        <v>30</v>
      </c>
      <c r="M30" s="45">
        <v>30</v>
      </c>
      <c r="N30" s="45">
        <v>1</v>
      </c>
    </row>
    <row r="31" spans="1:14">
      <c r="A31" s="63"/>
      <c r="B31" s="63"/>
      <c r="C31" s="71"/>
      <c r="D31" s="78"/>
      <c r="E31" s="71"/>
      <c r="F31" s="71" t="s">
        <v>28</v>
      </c>
      <c r="G31" s="90"/>
      <c r="H31" s="90"/>
      <c r="I31" s="90"/>
      <c r="J31" s="78"/>
      <c r="K31" s="71"/>
      <c r="L31" s="71">
        <f>SUM(L25:L30)</f>
        <v>196.5</v>
      </c>
      <c r="M31" s="71">
        <f>SUM(M25:M30)</f>
        <v>142.1</v>
      </c>
      <c r="N31" s="71">
        <f>SUM(N25:N30)</f>
        <v>9</v>
      </c>
    </row>
    <row r="32" spans="1:14">
      <c r="A32" s="286" t="s">
        <v>799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</row>
    <row r="33" spans="1:14" s="107" customFormat="1" ht="87.75" customHeight="1">
      <c r="A33" s="45">
        <v>24</v>
      </c>
      <c r="B33" s="45" t="s">
        <v>15</v>
      </c>
      <c r="C33" s="45" t="s">
        <v>10</v>
      </c>
      <c r="D33" s="115" t="s">
        <v>616</v>
      </c>
      <c r="E33" s="45" t="s">
        <v>468</v>
      </c>
      <c r="F33" s="45" t="s">
        <v>37</v>
      </c>
      <c r="G33" s="45" t="s">
        <v>1630</v>
      </c>
      <c r="H33" s="45" t="s">
        <v>1631</v>
      </c>
      <c r="I33" s="45" t="s">
        <v>1632</v>
      </c>
      <c r="J33" s="46">
        <v>93402</v>
      </c>
      <c r="K33" s="45" t="s">
        <v>242</v>
      </c>
      <c r="L33" s="45">
        <v>144</v>
      </c>
      <c r="M33" s="45">
        <v>48</v>
      </c>
      <c r="N33" s="45">
        <v>2</v>
      </c>
    </row>
    <row r="34" spans="1:14" s="107" customFormat="1" ht="126">
      <c r="A34" s="45">
        <v>25</v>
      </c>
      <c r="B34" s="45" t="s">
        <v>15</v>
      </c>
      <c r="C34" s="45" t="s">
        <v>10</v>
      </c>
      <c r="D34" s="115" t="s">
        <v>617</v>
      </c>
      <c r="E34" s="45" t="s">
        <v>35</v>
      </c>
      <c r="F34" s="45" t="s">
        <v>223</v>
      </c>
      <c r="G34" s="45" t="s">
        <v>1633</v>
      </c>
      <c r="H34" s="45" t="s">
        <v>1634</v>
      </c>
      <c r="I34" s="45" t="s">
        <v>1635</v>
      </c>
      <c r="J34" s="46" t="s">
        <v>344</v>
      </c>
      <c r="K34" s="45" t="s">
        <v>242</v>
      </c>
      <c r="L34" s="45">
        <v>26.6</v>
      </c>
      <c r="M34" s="45">
        <v>26.6</v>
      </c>
      <c r="N34" s="45">
        <v>1</v>
      </c>
    </row>
    <row r="35" spans="1:14" s="107" customFormat="1" ht="116.25" customHeight="1" thickBot="1">
      <c r="A35" s="45">
        <v>26</v>
      </c>
      <c r="B35" s="45" t="s">
        <v>15</v>
      </c>
      <c r="C35" s="45" t="s">
        <v>10</v>
      </c>
      <c r="D35" s="46" t="s">
        <v>1280</v>
      </c>
      <c r="E35" s="45" t="s">
        <v>270</v>
      </c>
      <c r="F35" s="109" t="s">
        <v>224</v>
      </c>
      <c r="G35" s="45" t="s">
        <v>1636</v>
      </c>
      <c r="H35" s="45" t="s">
        <v>1634</v>
      </c>
      <c r="I35" s="109" t="s">
        <v>1637</v>
      </c>
      <c r="J35" s="46" t="s">
        <v>271</v>
      </c>
      <c r="K35" s="45" t="s">
        <v>242</v>
      </c>
      <c r="L35" s="109">
        <v>43</v>
      </c>
      <c r="M35" s="45">
        <v>33.700000000000003</v>
      </c>
      <c r="N35" s="45">
        <v>1</v>
      </c>
    </row>
    <row r="36" spans="1:14" s="107" customFormat="1" ht="126">
      <c r="A36" s="45">
        <v>27</v>
      </c>
      <c r="B36" s="45" t="s">
        <v>15</v>
      </c>
      <c r="C36" s="45" t="s">
        <v>10</v>
      </c>
      <c r="D36" s="115" t="s">
        <v>618</v>
      </c>
      <c r="E36" s="116" t="s">
        <v>36</v>
      </c>
      <c r="F36" s="117" t="s">
        <v>225</v>
      </c>
      <c r="G36" s="117" t="s">
        <v>225</v>
      </c>
      <c r="H36" s="45" t="s">
        <v>1634</v>
      </c>
      <c r="I36" s="118" t="s">
        <v>1638</v>
      </c>
      <c r="J36" s="119" t="s">
        <v>345</v>
      </c>
      <c r="K36" s="116" t="s">
        <v>242</v>
      </c>
      <c r="L36" s="120">
        <v>50</v>
      </c>
      <c r="M36" s="121">
        <v>50</v>
      </c>
      <c r="N36" s="45">
        <v>2</v>
      </c>
    </row>
    <row r="37" spans="1:14" s="107" customFormat="1" ht="89.25" customHeight="1" thickBot="1">
      <c r="A37" s="45">
        <v>28</v>
      </c>
      <c r="B37" s="45" t="s">
        <v>378</v>
      </c>
      <c r="C37" s="45" t="s">
        <v>469</v>
      </c>
      <c r="D37" s="115" t="s">
        <v>619</v>
      </c>
      <c r="E37" s="116" t="s">
        <v>470</v>
      </c>
      <c r="F37" s="122" t="s">
        <v>471</v>
      </c>
      <c r="G37" s="45" t="s">
        <v>1639</v>
      </c>
      <c r="H37" s="126" t="s">
        <v>1640</v>
      </c>
      <c r="I37" s="123" t="s">
        <v>1618</v>
      </c>
      <c r="J37" s="119"/>
      <c r="K37" s="116" t="s">
        <v>242</v>
      </c>
      <c r="L37" s="124">
        <v>104.7</v>
      </c>
      <c r="M37" s="125">
        <v>25</v>
      </c>
      <c r="N37" s="45">
        <v>2</v>
      </c>
    </row>
    <row r="38" spans="1:14" s="26" customFormat="1">
      <c r="A38" s="63"/>
      <c r="B38" s="63"/>
      <c r="C38" s="63"/>
      <c r="D38" s="49"/>
      <c r="E38" s="63"/>
      <c r="F38" s="70" t="s">
        <v>28</v>
      </c>
      <c r="G38" s="92"/>
      <c r="H38" s="92"/>
      <c r="I38" s="92"/>
      <c r="J38" s="78"/>
      <c r="K38" s="71"/>
      <c r="L38" s="70">
        <f>L36+L35+L34+L33+L37</f>
        <v>368.3</v>
      </c>
      <c r="M38" s="71">
        <f t="shared" ref="M38:N38" si="0">M36+M35+M34+M33+M37</f>
        <v>183.3</v>
      </c>
      <c r="N38" s="71">
        <f t="shared" si="0"/>
        <v>8</v>
      </c>
    </row>
    <row r="39" spans="1:14">
      <c r="A39" s="287" t="s">
        <v>445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</row>
    <row r="40" spans="1:14" s="96" customFormat="1" ht="126">
      <c r="A40" s="45">
        <v>29</v>
      </c>
      <c r="B40" s="45" t="s">
        <v>343</v>
      </c>
      <c r="C40" s="45" t="s">
        <v>620</v>
      </c>
      <c r="D40" s="100" t="s">
        <v>621</v>
      </c>
      <c r="E40" s="45" t="s">
        <v>349</v>
      </c>
      <c r="F40" s="45" t="s">
        <v>940</v>
      </c>
      <c r="G40" s="45" t="s">
        <v>940</v>
      </c>
      <c r="H40" s="45" t="s">
        <v>1546</v>
      </c>
      <c r="I40" s="45" t="s">
        <v>1544</v>
      </c>
      <c r="J40" s="46" t="s">
        <v>512</v>
      </c>
      <c r="K40" s="45" t="s">
        <v>80</v>
      </c>
      <c r="L40" s="45">
        <v>98</v>
      </c>
      <c r="M40" s="45">
        <v>65</v>
      </c>
      <c r="N40" s="45" t="s">
        <v>1041</v>
      </c>
    </row>
    <row r="41" spans="1:14" s="96" customFormat="1" ht="124.5" customHeight="1">
      <c r="A41" s="45">
        <v>30</v>
      </c>
      <c r="B41" s="45" t="s">
        <v>129</v>
      </c>
      <c r="C41" s="45" t="s">
        <v>21</v>
      </c>
      <c r="D41" s="46" t="s">
        <v>762</v>
      </c>
      <c r="E41" s="45" t="s">
        <v>1040</v>
      </c>
      <c r="F41" s="45" t="s">
        <v>939</v>
      </c>
      <c r="G41" s="45" t="s">
        <v>1545</v>
      </c>
      <c r="H41" s="45" t="s">
        <v>1546</v>
      </c>
      <c r="I41" s="45" t="s">
        <v>1547</v>
      </c>
      <c r="J41" s="46" t="s">
        <v>1038</v>
      </c>
      <c r="K41" s="45" t="s">
        <v>18</v>
      </c>
      <c r="L41" s="45">
        <v>50</v>
      </c>
      <c r="M41" s="45">
        <v>45</v>
      </c>
      <c r="N41" s="45">
        <v>1</v>
      </c>
    </row>
    <row r="42" spans="1:14" s="247" customFormat="1" ht="74.25" customHeight="1">
      <c r="A42" s="245">
        <v>1</v>
      </c>
      <c r="B42" s="245" t="s">
        <v>1201</v>
      </c>
      <c r="C42" s="245" t="s">
        <v>10</v>
      </c>
      <c r="D42" s="246" t="s">
        <v>1599</v>
      </c>
      <c r="E42" s="245" t="s">
        <v>1597</v>
      </c>
      <c r="F42" s="245" t="s">
        <v>1202</v>
      </c>
      <c r="G42" s="245"/>
      <c r="H42" s="245" t="s">
        <v>1598</v>
      </c>
      <c r="I42" s="245"/>
      <c r="J42" s="246" t="s">
        <v>1596</v>
      </c>
      <c r="K42" s="245" t="s">
        <v>888</v>
      </c>
      <c r="L42" s="245">
        <v>240</v>
      </c>
      <c r="M42" s="245">
        <v>240</v>
      </c>
      <c r="N42" s="245">
        <v>4</v>
      </c>
    </row>
    <row r="43" spans="1:14" s="96" customFormat="1" ht="102.75" customHeight="1">
      <c r="A43" s="45">
        <v>32</v>
      </c>
      <c r="B43" s="45" t="s">
        <v>1820</v>
      </c>
      <c r="C43" s="45" t="s">
        <v>1200</v>
      </c>
      <c r="D43" s="46" t="s">
        <v>962</v>
      </c>
      <c r="E43" s="45" t="s">
        <v>963</v>
      </c>
      <c r="F43" s="45" t="s">
        <v>1202</v>
      </c>
      <c r="G43" s="45" t="s">
        <v>1702</v>
      </c>
      <c r="H43" s="45" t="s">
        <v>1668</v>
      </c>
      <c r="I43" s="45" t="s">
        <v>1703</v>
      </c>
      <c r="J43" s="46"/>
      <c r="K43" s="45" t="s">
        <v>893</v>
      </c>
      <c r="L43" s="45">
        <v>240</v>
      </c>
      <c r="M43" s="45">
        <v>240</v>
      </c>
      <c r="N43" s="45">
        <v>6</v>
      </c>
    </row>
    <row r="44" spans="1:14" s="96" customFormat="1" ht="81.75" customHeight="1">
      <c r="A44" s="45">
        <v>33</v>
      </c>
      <c r="B44" s="45" t="s">
        <v>291</v>
      </c>
      <c r="C44" s="45" t="s">
        <v>10</v>
      </c>
      <c r="D44" s="46" t="s">
        <v>684</v>
      </c>
      <c r="E44" s="45" t="s">
        <v>1111</v>
      </c>
      <c r="F44" s="45" t="s">
        <v>1112</v>
      </c>
      <c r="G44" s="45" t="s">
        <v>2047</v>
      </c>
      <c r="H44" s="45" t="s">
        <v>1585</v>
      </c>
      <c r="I44" s="45" t="s">
        <v>1853</v>
      </c>
      <c r="J44" s="46" t="s">
        <v>1113</v>
      </c>
      <c r="K44" s="45" t="s">
        <v>18</v>
      </c>
      <c r="L44" s="45">
        <v>40</v>
      </c>
      <c r="M44" s="45">
        <v>30</v>
      </c>
      <c r="N44" s="45" t="s">
        <v>1090</v>
      </c>
    </row>
    <row r="45" spans="1:14" s="273" customFormat="1" ht="93.75" customHeight="1">
      <c r="A45" s="270">
        <v>2</v>
      </c>
      <c r="B45" s="270" t="s">
        <v>758</v>
      </c>
      <c r="C45" s="270" t="s">
        <v>10</v>
      </c>
      <c r="D45" s="271" t="s">
        <v>685</v>
      </c>
      <c r="E45" s="270" t="s">
        <v>1212</v>
      </c>
      <c r="F45" s="270" t="s">
        <v>938</v>
      </c>
      <c r="G45" s="270" t="s">
        <v>1587</v>
      </c>
      <c r="H45" s="270" t="s">
        <v>1586</v>
      </c>
      <c r="I45" s="272" t="s">
        <v>1561</v>
      </c>
      <c r="J45" s="271" t="s">
        <v>1588</v>
      </c>
      <c r="K45" s="270" t="s">
        <v>160</v>
      </c>
      <c r="L45" s="270">
        <v>80</v>
      </c>
      <c r="M45" s="270">
        <v>70</v>
      </c>
      <c r="N45" s="270" t="s">
        <v>1039</v>
      </c>
    </row>
    <row r="46" spans="1:14" s="96" customFormat="1" ht="114" customHeight="1">
      <c r="A46" s="45">
        <v>35</v>
      </c>
      <c r="B46" s="45" t="s">
        <v>1235</v>
      </c>
      <c r="C46" s="45" t="s">
        <v>10</v>
      </c>
      <c r="D46" s="46" t="s">
        <v>686</v>
      </c>
      <c r="E46" s="45" t="s">
        <v>1549</v>
      </c>
      <c r="F46" s="45" t="s">
        <v>937</v>
      </c>
      <c r="G46" s="45" t="s">
        <v>1550</v>
      </c>
      <c r="H46" s="45" t="s">
        <v>1546</v>
      </c>
      <c r="I46" s="45" t="s">
        <v>1548</v>
      </c>
      <c r="J46" s="46" t="s">
        <v>1114</v>
      </c>
      <c r="K46" s="45" t="s">
        <v>80</v>
      </c>
      <c r="L46" s="45">
        <v>190</v>
      </c>
      <c r="M46" s="45">
        <v>60</v>
      </c>
      <c r="N46" s="45">
        <v>1</v>
      </c>
    </row>
    <row r="47" spans="1:14" s="96" customFormat="1" ht="113.25" customHeight="1">
      <c r="A47" s="45">
        <v>36</v>
      </c>
      <c r="B47" s="45" t="s">
        <v>302</v>
      </c>
      <c r="C47" s="45" t="s">
        <v>10</v>
      </c>
      <c r="D47" s="46" t="s">
        <v>1240</v>
      </c>
      <c r="E47" s="45" t="s">
        <v>1236</v>
      </c>
      <c r="F47" s="45" t="s">
        <v>1237</v>
      </c>
      <c r="G47" s="45" t="s">
        <v>2048</v>
      </c>
      <c r="H47" s="45" t="s">
        <v>1546</v>
      </c>
      <c r="I47" s="45"/>
      <c r="J47" s="46" t="s">
        <v>1238</v>
      </c>
      <c r="K47" s="45" t="s">
        <v>1239</v>
      </c>
      <c r="L47" s="45">
        <v>40</v>
      </c>
      <c r="M47" s="45">
        <v>30</v>
      </c>
      <c r="N47" s="45"/>
    </row>
    <row r="48" spans="1:14" s="96" customFormat="1" ht="84" customHeight="1">
      <c r="A48" s="45">
        <v>37</v>
      </c>
      <c r="B48" s="45" t="s">
        <v>846</v>
      </c>
      <c r="C48" s="45" t="s">
        <v>10</v>
      </c>
      <c r="D48" s="46" t="s">
        <v>789</v>
      </c>
      <c r="E48" s="45" t="s">
        <v>1198</v>
      </c>
      <c r="F48" s="45" t="s">
        <v>292</v>
      </c>
      <c r="G48" s="45" t="s">
        <v>2049</v>
      </c>
      <c r="H48" s="45" t="s">
        <v>1583</v>
      </c>
      <c r="I48" s="45" t="s">
        <v>1584</v>
      </c>
      <c r="J48" s="46" t="s">
        <v>1042</v>
      </c>
      <c r="K48" s="45" t="s">
        <v>888</v>
      </c>
      <c r="L48" s="45">
        <v>35</v>
      </c>
      <c r="M48" s="45">
        <v>30</v>
      </c>
      <c r="N48" s="45" t="s">
        <v>1043</v>
      </c>
    </row>
    <row r="49" spans="1:14" s="96" customFormat="1" ht="111.75" customHeight="1">
      <c r="A49" s="45">
        <v>38</v>
      </c>
      <c r="B49" s="45" t="s">
        <v>294</v>
      </c>
      <c r="C49" s="45" t="s">
        <v>10</v>
      </c>
      <c r="D49" s="46" t="s">
        <v>687</v>
      </c>
      <c r="E49" s="45" t="s">
        <v>130</v>
      </c>
      <c r="F49" s="45" t="s">
        <v>936</v>
      </c>
      <c r="G49" s="45" t="s">
        <v>2050</v>
      </c>
      <c r="H49" s="45" t="s">
        <v>1546</v>
      </c>
      <c r="I49" s="45" t="s">
        <v>1551</v>
      </c>
      <c r="J49" s="46" t="s">
        <v>1046</v>
      </c>
      <c r="K49" s="45" t="s">
        <v>18</v>
      </c>
      <c r="L49" s="45">
        <v>21</v>
      </c>
      <c r="M49" s="45">
        <v>21</v>
      </c>
      <c r="N49" s="45" t="s">
        <v>1045</v>
      </c>
    </row>
    <row r="50" spans="1:14" s="96" customFormat="1" ht="115.5" customHeight="1">
      <c r="A50" s="45">
        <v>39</v>
      </c>
      <c r="B50" s="45" t="s">
        <v>294</v>
      </c>
      <c r="C50" s="45" t="s">
        <v>10</v>
      </c>
      <c r="D50" s="233" t="s">
        <v>687</v>
      </c>
      <c r="E50" s="234" t="s">
        <v>130</v>
      </c>
      <c r="F50" s="45" t="s">
        <v>472</v>
      </c>
      <c r="G50" s="45" t="s">
        <v>2050</v>
      </c>
      <c r="H50" s="45" t="s">
        <v>1546</v>
      </c>
      <c r="I50" s="45" t="s">
        <v>1551</v>
      </c>
      <c r="J50" s="46" t="s">
        <v>1046</v>
      </c>
      <c r="K50" s="45" t="s">
        <v>893</v>
      </c>
      <c r="L50" s="45">
        <v>35</v>
      </c>
      <c r="M50" s="45">
        <v>30</v>
      </c>
      <c r="N50" s="45" t="s">
        <v>1037</v>
      </c>
    </row>
    <row r="51" spans="1:14" s="96" customFormat="1" ht="111.75" customHeight="1">
      <c r="A51" s="45">
        <v>40</v>
      </c>
      <c r="B51" s="45" t="s">
        <v>294</v>
      </c>
      <c r="C51" s="45" t="s">
        <v>10</v>
      </c>
      <c r="D51" s="233" t="s">
        <v>687</v>
      </c>
      <c r="E51" s="234" t="s">
        <v>130</v>
      </c>
      <c r="F51" s="45" t="s">
        <v>1044</v>
      </c>
      <c r="G51" s="45" t="s">
        <v>2050</v>
      </c>
      <c r="H51" s="45" t="s">
        <v>1546</v>
      </c>
      <c r="I51" s="45" t="s">
        <v>1551</v>
      </c>
      <c r="J51" s="46" t="s">
        <v>1046</v>
      </c>
      <c r="K51" s="45" t="s">
        <v>893</v>
      </c>
      <c r="L51" s="45">
        <v>40</v>
      </c>
      <c r="M51" s="45">
        <v>45</v>
      </c>
      <c r="N51" s="45" t="s">
        <v>1037</v>
      </c>
    </row>
    <row r="52" spans="1:14" s="96" customFormat="1" ht="110.25" customHeight="1">
      <c r="A52" s="45">
        <v>41</v>
      </c>
      <c r="B52" s="45" t="s">
        <v>1115</v>
      </c>
      <c r="C52" s="45" t="s">
        <v>10</v>
      </c>
      <c r="D52" s="290" t="s">
        <v>688</v>
      </c>
      <c r="E52" s="288" t="s">
        <v>295</v>
      </c>
      <c r="F52" s="45" t="s">
        <v>131</v>
      </c>
      <c r="G52" s="45" t="s">
        <v>131</v>
      </c>
      <c r="H52" s="45" t="s">
        <v>1552</v>
      </c>
      <c r="I52" s="45" t="s">
        <v>1544</v>
      </c>
      <c r="J52" s="46" t="s">
        <v>1116</v>
      </c>
      <c r="K52" s="45" t="s">
        <v>1118</v>
      </c>
      <c r="L52" s="45">
        <v>60</v>
      </c>
      <c r="M52" s="45">
        <v>50</v>
      </c>
      <c r="N52" s="45" t="s">
        <v>1053</v>
      </c>
    </row>
    <row r="53" spans="1:14" s="96" customFormat="1" ht="110.25" customHeight="1">
      <c r="A53" s="45">
        <v>42</v>
      </c>
      <c r="B53" s="45" t="s">
        <v>740</v>
      </c>
      <c r="C53" s="45" t="s">
        <v>10</v>
      </c>
      <c r="D53" s="291"/>
      <c r="E53" s="289"/>
      <c r="F53" s="45" t="s">
        <v>1049</v>
      </c>
      <c r="G53" s="45" t="s">
        <v>131</v>
      </c>
      <c r="H53" s="45" t="s">
        <v>1552</v>
      </c>
      <c r="I53" s="45" t="s">
        <v>1544</v>
      </c>
      <c r="J53" s="46" t="s">
        <v>897</v>
      </c>
      <c r="K53" s="45" t="s">
        <v>893</v>
      </c>
      <c r="L53" s="45">
        <v>40</v>
      </c>
      <c r="M53" s="45">
        <v>40</v>
      </c>
      <c r="N53" s="45" t="s">
        <v>1052</v>
      </c>
    </row>
    <row r="54" spans="1:14" s="96" customFormat="1" ht="120" customHeight="1">
      <c r="A54" s="45">
        <v>43</v>
      </c>
      <c r="B54" s="45" t="s">
        <v>741</v>
      </c>
      <c r="C54" s="45" t="s">
        <v>10</v>
      </c>
      <c r="D54" s="292"/>
      <c r="E54" s="293"/>
      <c r="F54" s="45" t="s">
        <v>1048</v>
      </c>
      <c r="G54" s="45" t="s">
        <v>131</v>
      </c>
      <c r="H54" s="45" t="s">
        <v>1552</v>
      </c>
      <c r="I54" s="45" t="s">
        <v>1544</v>
      </c>
      <c r="J54" s="46" t="s">
        <v>1116</v>
      </c>
      <c r="K54" s="45" t="s">
        <v>1050</v>
      </c>
      <c r="L54" s="45">
        <v>20</v>
      </c>
      <c r="M54" s="45">
        <v>20</v>
      </c>
      <c r="N54" s="45" t="s">
        <v>1051</v>
      </c>
    </row>
    <row r="55" spans="1:14" s="96" customFormat="1" ht="120" customHeight="1">
      <c r="A55" s="45">
        <v>44</v>
      </c>
      <c r="B55" s="45" t="s">
        <v>1247</v>
      </c>
      <c r="C55" s="45" t="s">
        <v>10</v>
      </c>
      <c r="D55" s="48"/>
      <c r="E55" s="110"/>
      <c r="F55" s="121" t="s">
        <v>1047</v>
      </c>
      <c r="G55" s="121" t="s">
        <v>1047</v>
      </c>
      <c r="H55" s="45"/>
      <c r="I55" s="45"/>
      <c r="J55" s="46" t="s">
        <v>1116</v>
      </c>
      <c r="K55" s="45" t="s">
        <v>1149</v>
      </c>
      <c r="L55" s="45">
        <v>20</v>
      </c>
      <c r="M55" s="45">
        <v>20</v>
      </c>
      <c r="N55" s="45" t="s">
        <v>1052</v>
      </c>
    </row>
    <row r="56" spans="1:14" s="96" customFormat="1" ht="108" customHeight="1">
      <c r="A56" s="45">
        <v>45</v>
      </c>
      <c r="B56" s="45" t="s">
        <v>296</v>
      </c>
      <c r="C56" s="45" t="s">
        <v>10</v>
      </c>
      <c r="D56" s="46" t="s">
        <v>793</v>
      </c>
      <c r="E56" s="235" t="s">
        <v>1821</v>
      </c>
      <c r="F56" s="45" t="s">
        <v>907</v>
      </c>
      <c r="G56" s="45" t="s">
        <v>2051</v>
      </c>
      <c r="H56" s="280" t="s">
        <v>1730</v>
      </c>
      <c r="I56" s="45" t="s">
        <v>1618</v>
      </c>
      <c r="J56" s="46" t="s">
        <v>1117</v>
      </c>
      <c r="K56" s="45" t="s">
        <v>18</v>
      </c>
      <c r="L56" s="45">
        <v>20</v>
      </c>
      <c r="M56" s="45">
        <v>16</v>
      </c>
      <c r="N56" s="45" t="s">
        <v>1051</v>
      </c>
    </row>
    <row r="57" spans="1:14" s="247" customFormat="1" ht="161.25" customHeight="1">
      <c r="A57" s="245">
        <v>3</v>
      </c>
      <c r="B57" s="245" t="s">
        <v>739</v>
      </c>
      <c r="C57" s="245" t="s">
        <v>10</v>
      </c>
      <c r="D57" s="246" t="s">
        <v>689</v>
      </c>
      <c r="E57" s="245" t="s">
        <v>133</v>
      </c>
      <c r="F57" s="245" t="s">
        <v>134</v>
      </c>
      <c r="G57" s="245" t="s">
        <v>2052</v>
      </c>
      <c r="H57" s="251" t="s">
        <v>1822</v>
      </c>
      <c r="I57" s="245" t="s">
        <v>1823</v>
      </c>
      <c r="J57" s="246" t="s">
        <v>1054</v>
      </c>
      <c r="K57" s="245" t="s">
        <v>1119</v>
      </c>
      <c r="L57" s="245">
        <v>24</v>
      </c>
      <c r="M57" s="245">
        <v>24</v>
      </c>
      <c r="N57" s="245" t="s">
        <v>1051</v>
      </c>
    </row>
    <row r="58" spans="1:14" s="96" customFormat="1" ht="129" customHeight="1">
      <c r="A58" s="45">
        <v>47</v>
      </c>
      <c r="B58" s="45" t="s">
        <v>941</v>
      </c>
      <c r="C58" s="45" t="s">
        <v>10</v>
      </c>
      <c r="D58" s="46" t="s">
        <v>612</v>
      </c>
      <c r="E58" s="45" t="s">
        <v>135</v>
      </c>
      <c r="F58" s="45" t="s">
        <v>136</v>
      </c>
      <c r="G58" s="45" t="s">
        <v>2053</v>
      </c>
      <c r="H58" s="45" t="s">
        <v>1546</v>
      </c>
      <c r="I58" s="45" t="s">
        <v>1611</v>
      </c>
      <c r="J58" s="46" t="s">
        <v>346</v>
      </c>
      <c r="K58" s="45" t="s">
        <v>18</v>
      </c>
      <c r="L58" s="45">
        <v>25</v>
      </c>
      <c r="M58" s="45">
        <v>25</v>
      </c>
      <c r="N58" s="45" t="s">
        <v>1052</v>
      </c>
    </row>
    <row r="59" spans="1:14" s="96" customFormat="1" ht="111" customHeight="1">
      <c r="A59" s="45">
        <v>48</v>
      </c>
      <c r="B59" s="45" t="s">
        <v>297</v>
      </c>
      <c r="C59" s="45" t="s">
        <v>88</v>
      </c>
      <c r="D59" s="290" t="s">
        <v>690</v>
      </c>
      <c r="E59" s="288" t="s">
        <v>138</v>
      </c>
      <c r="F59" s="45" t="s">
        <v>898</v>
      </c>
      <c r="G59" s="45" t="s">
        <v>2054</v>
      </c>
      <c r="H59" s="234" t="s">
        <v>1600</v>
      </c>
      <c r="I59" s="234" t="s">
        <v>1601</v>
      </c>
      <c r="J59" s="290" t="s">
        <v>139</v>
      </c>
      <c r="K59" s="45" t="s">
        <v>18</v>
      </c>
      <c r="L59" s="45">
        <v>100</v>
      </c>
      <c r="M59" s="45">
        <v>50</v>
      </c>
      <c r="N59" s="45">
        <v>2</v>
      </c>
    </row>
    <row r="60" spans="1:14" s="96" customFormat="1" ht="114.75" customHeight="1">
      <c r="A60" s="45">
        <v>49</v>
      </c>
      <c r="B60" s="45" t="s">
        <v>140</v>
      </c>
      <c r="C60" s="45" t="s">
        <v>88</v>
      </c>
      <c r="D60" s="292"/>
      <c r="E60" s="293"/>
      <c r="F60" s="45" t="s">
        <v>298</v>
      </c>
      <c r="G60" s="45" t="s">
        <v>2054</v>
      </c>
      <c r="H60" s="234" t="s">
        <v>1600</v>
      </c>
      <c r="I60" s="234" t="s">
        <v>1601</v>
      </c>
      <c r="J60" s="292"/>
      <c r="K60" s="45" t="s">
        <v>18</v>
      </c>
      <c r="L60" s="45">
        <v>120</v>
      </c>
      <c r="M60" s="45">
        <v>40</v>
      </c>
      <c r="N60" s="45">
        <v>2</v>
      </c>
    </row>
    <row r="61" spans="1:14" s="96" customFormat="1" ht="81" customHeight="1">
      <c r="A61" s="45">
        <v>50</v>
      </c>
      <c r="B61" s="45" t="s">
        <v>299</v>
      </c>
      <c r="C61" s="45" t="s">
        <v>88</v>
      </c>
      <c r="D61" s="46" t="s">
        <v>691</v>
      </c>
      <c r="E61" s="45" t="s">
        <v>141</v>
      </c>
      <c r="F61" s="45" t="s">
        <v>934</v>
      </c>
      <c r="G61" s="45" t="s">
        <v>2055</v>
      </c>
      <c r="H61" s="45" t="s">
        <v>1602</v>
      </c>
      <c r="I61" s="45" t="s">
        <v>1603</v>
      </c>
      <c r="J61" s="46" t="s">
        <v>1120</v>
      </c>
      <c r="K61" s="45" t="s">
        <v>18</v>
      </c>
      <c r="L61" s="45">
        <v>150</v>
      </c>
      <c r="M61" s="45">
        <v>40</v>
      </c>
      <c r="N61" s="45" t="s">
        <v>1052</v>
      </c>
    </row>
    <row r="62" spans="1:14" s="96" customFormat="1" ht="136.5" customHeight="1">
      <c r="A62" s="45">
        <v>51</v>
      </c>
      <c r="B62" s="45" t="s">
        <v>281</v>
      </c>
      <c r="C62" s="45" t="s">
        <v>88</v>
      </c>
      <c r="D62" s="113" t="s">
        <v>692</v>
      </c>
      <c r="E62" s="114" t="s">
        <v>387</v>
      </c>
      <c r="F62" s="45" t="s">
        <v>942</v>
      </c>
      <c r="G62" s="114" t="s">
        <v>1824</v>
      </c>
      <c r="H62" s="114" t="s">
        <v>1825</v>
      </c>
      <c r="I62" s="114" t="s">
        <v>1826</v>
      </c>
      <c r="J62" s="113" t="s">
        <v>1056</v>
      </c>
      <c r="K62" s="45" t="s">
        <v>242</v>
      </c>
      <c r="L62" s="45">
        <v>223</v>
      </c>
      <c r="M62" s="45">
        <v>195</v>
      </c>
      <c r="N62" s="45">
        <v>8</v>
      </c>
    </row>
    <row r="63" spans="1:14" s="247" customFormat="1" ht="150" customHeight="1">
      <c r="A63" s="245">
        <v>4</v>
      </c>
      <c r="B63" s="245" t="s">
        <v>283</v>
      </c>
      <c r="C63" s="245" t="s">
        <v>10</v>
      </c>
      <c r="D63" s="246" t="s">
        <v>693</v>
      </c>
      <c r="E63" s="245" t="s">
        <v>142</v>
      </c>
      <c r="F63" s="245" t="s">
        <v>935</v>
      </c>
      <c r="G63" s="254" t="s">
        <v>1533</v>
      </c>
      <c r="H63" s="254" t="s">
        <v>1534</v>
      </c>
      <c r="I63" s="245" t="s">
        <v>1574</v>
      </c>
      <c r="J63" s="255" t="s">
        <v>1055</v>
      </c>
      <c r="K63" s="245" t="s">
        <v>284</v>
      </c>
      <c r="L63" s="245">
        <v>110</v>
      </c>
      <c r="M63" s="245">
        <v>50</v>
      </c>
      <c r="N63" s="245" t="s">
        <v>1051</v>
      </c>
    </row>
    <row r="64" spans="1:14" s="247" customFormat="1" ht="109.5" customHeight="1">
      <c r="A64" s="245">
        <v>5</v>
      </c>
      <c r="B64" s="245" t="s">
        <v>282</v>
      </c>
      <c r="C64" s="245" t="s">
        <v>10</v>
      </c>
      <c r="D64" s="252" t="s">
        <v>1572</v>
      </c>
      <c r="E64" s="253" t="s">
        <v>1571</v>
      </c>
      <c r="F64" s="245" t="s">
        <v>943</v>
      </c>
      <c r="G64" s="254" t="s">
        <v>1533</v>
      </c>
      <c r="H64" s="254" t="s">
        <v>1573</v>
      </c>
      <c r="I64" s="245" t="s">
        <v>1574</v>
      </c>
      <c r="J64" s="252"/>
      <c r="K64" s="245"/>
      <c r="L64" s="245"/>
      <c r="M64" s="245"/>
      <c r="N64" s="245"/>
    </row>
    <row r="65" spans="1:14" s="96" customFormat="1" ht="140.25" customHeight="1">
      <c r="A65" s="45">
        <v>54</v>
      </c>
      <c r="B65" s="45" t="s">
        <v>300</v>
      </c>
      <c r="C65" s="45" t="s">
        <v>10</v>
      </c>
      <c r="D65" s="290" t="s">
        <v>694</v>
      </c>
      <c r="E65" s="288" t="s">
        <v>143</v>
      </c>
      <c r="F65" s="45" t="s">
        <v>914</v>
      </c>
      <c r="G65" s="45" t="s">
        <v>2056</v>
      </c>
      <c r="H65" s="45" t="s">
        <v>1575</v>
      </c>
      <c r="I65" s="45" t="s">
        <v>1576</v>
      </c>
      <c r="J65" s="290" t="s">
        <v>801</v>
      </c>
      <c r="K65" s="45" t="s">
        <v>280</v>
      </c>
      <c r="L65" s="45">
        <v>40</v>
      </c>
      <c r="M65" s="45">
        <v>25</v>
      </c>
      <c r="N65" s="45" t="s">
        <v>1051</v>
      </c>
    </row>
    <row r="66" spans="1:14" s="96" customFormat="1" ht="110.25">
      <c r="A66" s="45">
        <v>55</v>
      </c>
      <c r="B66" s="107" t="s">
        <v>800</v>
      </c>
      <c r="C66" s="107" t="s">
        <v>10</v>
      </c>
      <c r="D66" s="292"/>
      <c r="E66" s="293"/>
      <c r="F66" s="45" t="s">
        <v>933</v>
      </c>
      <c r="G66" s="45" t="s">
        <v>2056</v>
      </c>
      <c r="H66" s="45" t="s">
        <v>1575</v>
      </c>
      <c r="I66" s="45" t="s">
        <v>1576</v>
      </c>
      <c r="J66" s="292"/>
      <c r="K66" s="107" t="s">
        <v>906</v>
      </c>
      <c r="L66" s="107">
        <v>60</v>
      </c>
      <c r="M66" s="45">
        <v>40</v>
      </c>
      <c r="N66" s="107" t="s">
        <v>1051</v>
      </c>
    </row>
    <row r="67" spans="1:14" s="96" customFormat="1" ht="133.5" customHeight="1">
      <c r="A67" s="45">
        <v>56</v>
      </c>
      <c r="B67" s="45" t="s">
        <v>802</v>
      </c>
      <c r="C67" s="45" t="s">
        <v>10</v>
      </c>
      <c r="D67" s="46" t="s">
        <v>695</v>
      </c>
      <c r="E67" s="45" t="s">
        <v>144</v>
      </c>
      <c r="F67" s="45" t="s">
        <v>1121</v>
      </c>
      <c r="G67" s="45" t="s">
        <v>1607</v>
      </c>
      <c r="H67" s="45" t="s">
        <v>1546</v>
      </c>
      <c r="I67" s="102" t="s">
        <v>1534</v>
      </c>
      <c r="J67" s="46" t="s">
        <v>1122</v>
      </c>
      <c r="K67" s="45" t="s">
        <v>285</v>
      </c>
      <c r="L67" s="45">
        <v>20</v>
      </c>
      <c r="M67" s="45">
        <v>20</v>
      </c>
      <c r="N67" s="45" t="s">
        <v>1051</v>
      </c>
    </row>
    <row r="68" spans="1:14" s="96" customFormat="1" ht="122.25" customHeight="1">
      <c r="A68" s="45">
        <v>57</v>
      </c>
      <c r="B68" s="45" t="s">
        <v>302</v>
      </c>
      <c r="C68" s="45" t="s">
        <v>10</v>
      </c>
      <c r="D68" s="46" t="s">
        <v>1827</v>
      </c>
      <c r="E68" s="45" t="s">
        <v>1565</v>
      </c>
      <c r="F68" s="45" t="s">
        <v>145</v>
      </c>
      <c r="G68" s="45" t="s">
        <v>1607</v>
      </c>
      <c r="H68" s="45" t="s">
        <v>1546</v>
      </c>
      <c r="I68" s="45" t="s">
        <v>1534</v>
      </c>
      <c r="J68" s="46" t="s">
        <v>350</v>
      </c>
      <c r="K68" s="45" t="s">
        <v>242</v>
      </c>
      <c r="L68" s="45">
        <v>50</v>
      </c>
      <c r="M68" s="45">
        <v>50</v>
      </c>
      <c r="N68" s="45" t="s">
        <v>1052</v>
      </c>
    </row>
    <row r="69" spans="1:14" s="96" customFormat="1" ht="99.75" customHeight="1">
      <c r="A69" s="45">
        <v>58</v>
      </c>
      <c r="B69" s="45" t="s">
        <v>1604</v>
      </c>
      <c r="C69" s="45" t="s">
        <v>10</v>
      </c>
      <c r="D69" s="101" t="s">
        <v>1248</v>
      </c>
      <c r="E69" s="104" t="s">
        <v>1211</v>
      </c>
      <c r="F69" s="45" t="s">
        <v>301</v>
      </c>
      <c r="G69" s="105" t="s">
        <v>1608</v>
      </c>
      <c r="H69" s="104" t="s">
        <v>1561</v>
      </c>
      <c r="I69" s="104" t="s">
        <v>1562</v>
      </c>
      <c r="J69" s="106" t="s">
        <v>1605</v>
      </c>
      <c r="K69" s="45" t="s">
        <v>1606</v>
      </c>
      <c r="L69" s="45">
        <v>20</v>
      </c>
      <c r="M69" s="45">
        <v>20</v>
      </c>
      <c r="N69" s="45">
        <v>1</v>
      </c>
    </row>
    <row r="70" spans="1:14" s="247" customFormat="1" ht="172.5" customHeight="1">
      <c r="A70" s="245">
        <v>6</v>
      </c>
      <c r="B70" s="245" t="s">
        <v>149</v>
      </c>
      <c r="C70" s="245" t="s">
        <v>10</v>
      </c>
      <c r="D70" s="246" t="s">
        <v>696</v>
      </c>
      <c r="E70" s="245" t="s">
        <v>147</v>
      </c>
      <c r="F70" s="245" t="s">
        <v>148</v>
      </c>
      <c r="G70" s="245" t="s">
        <v>1563</v>
      </c>
      <c r="H70" s="245" t="s">
        <v>1559</v>
      </c>
      <c r="I70" s="245" t="s">
        <v>1560</v>
      </c>
      <c r="J70" s="246" t="s">
        <v>1564</v>
      </c>
      <c r="K70" s="245" t="s">
        <v>146</v>
      </c>
      <c r="L70" s="245">
        <v>175</v>
      </c>
      <c r="M70" s="245">
        <v>75</v>
      </c>
      <c r="N70" s="245" t="s">
        <v>1057</v>
      </c>
    </row>
    <row r="71" spans="1:14" s="96" customFormat="1" ht="129" customHeight="1">
      <c r="A71" s="45">
        <v>60</v>
      </c>
      <c r="B71" s="45" t="s">
        <v>987</v>
      </c>
      <c r="C71" s="45" t="s">
        <v>10</v>
      </c>
      <c r="D71" s="154">
        <v>300205458512</v>
      </c>
      <c r="E71" s="45" t="s">
        <v>1828</v>
      </c>
      <c r="F71" s="45" t="s">
        <v>151</v>
      </c>
      <c r="G71" s="45" t="s">
        <v>151</v>
      </c>
      <c r="H71" s="45" t="s">
        <v>1546</v>
      </c>
      <c r="I71" s="45"/>
      <c r="J71" s="46" t="s">
        <v>1058</v>
      </c>
      <c r="K71" s="45" t="s">
        <v>80</v>
      </c>
      <c r="L71" s="45">
        <v>80</v>
      </c>
      <c r="M71" s="45">
        <v>50</v>
      </c>
      <c r="N71" s="45" t="s">
        <v>1052</v>
      </c>
    </row>
    <row r="72" spans="1:14" s="96" customFormat="1" ht="139.5" customHeight="1">
      <c r="A72" s="45">
        <v>61</v>
      </c>
      <c r="B72" s="45" t="s">
        <v>302</v>
      </c>
      <c r="C72" s="45" t="s">
        <v>10</v>
      </c>
      <c r="D72" s="290" t="s">
        <v>516</v>
      </c>
      <c r="E72" s="288" t="s">
        <v>24</v>
      </c>
      <c r="F72" s="45" t="s">
        <v>1591</v>
      </c>
      <c r="G72" s="45" t="s">
        <v>1593</v>
      </c>
      <c r="H72" s="45" t="s">
        <v>1546</v>
      </c>
      <c r="I72" s="45" t="s">
        <v>1589</v>
      </c>
      <c r="J72" s="46" t="s">
        <v>1590</v>
      </c>
      <c r="K72" s="45" t="s">
        <v>242</v>
      </c>
      <c r="L72" s="45">
        <v>30</v>
      </c>
      <c r="M72" s="45">
        <v>30</v>
      </c>
      <c r="N72" s="45">
        <v>3</v>
      </c>
    </row>
    <row r="73" spans="1:14" s="96" customFormat="1" ht="112.5" customHeight="1">
      <c r="A73" s="45">
        <v>62</v>
      </c>
      <c r="B73" s="45" t="s">
        <v>848</v>
      </c>
      <c r="C73" s="45" t="s">
        <v>10</v>
      </c>
      <c r="D73" s="292"/>
      <c r="E73" s="293"/>
      <c r="F73" s="45" t="s">
        <v>1592</v>
      </c>
      <c r="G73" s="45" t="s">
        <v>1593</v>
      </c>
      <c r="H73" s="45" t="s">
        <v>1546</v>
      </c>
      <c r="I73" s="45" t="s">
        <v>1589</v>
      </c>
      <c r="J73" s="46" t="s">
        <v>803</v>
      </c>
      <c r="K73" s="45" t="s">
        <v>242</v>
      </c>
      <c r="L73" s="45">
        <v>25</v>
      </c>
      <c r="M73" s="45">
        <v>25</v>
      </c>
      <c r="N73" s="45">
        <v>2</v>
      </c>
    </row>
    <row r="74" spans="1:14" s="96" customFormat="1" ht="102" customHeight="1">
      <c r="A74" s="107">
        <v>63</v>
      </c>
      <c r="B74" s="107" t="s">
        <v>303</v>
      </c>
      <c r="C74" s="107" t="s">
        <v>10</v>
      </c>
      <c r="D74" s="169" t="s">
        <v>1214</v>
      </c>
      <c r="E74" s="133" t="s">
        <v>1213</v>
      </c>
      <c r="F74" s="107" t="s">
        <v>1059</v>
      </c>
      <c r="G74" s="45" t="s">
        <v>1059</v>
      </c>
      <c r="H74" s="133" t="s">
        <v>1829</v>
      </c>
      <c r="I74" s="133" t="s">
        <v>1830</v>
      </c>
      <c r="J74" s="169"/>
      <c r="K74" s="107" t="s">
        <v>242</v>
      </c>
      <c r="L74" s="107">
        <v>40</v>
      </c>
      <c r="M74" s="107">
        <v>15</v>
      </c>
      <c r="N74" s="107">
        <v>3</v>
      </c>
    </row>
    <row r="75" spans="1:14" s="247" customFormat="1" ht="74.25" customHeight="1">
      <c r="A75" s="245">
        <v>7</v>
      </c>
      <c r="B75" s="245" t="s">
        <v>1125</v>
      </c>
      <c r="C75" s="245" t="s">
        <v>10</v>
      </c>
      <c r="D75" s="255" t="s">
        <v>795</v>
      </c>
      <c r="E75" s="254" t="s">
        <v>153</v>
      </c>
      <c r="F75" s="245" t="s">
        <v>154</v>
      </c>
      <c r="G75" s="245" t="s">
        <v>154</v>
      </c>
      <c r="H75" s="245" t="s">
        <v>1831</v>
      </c>
      <c r="I75" s="245" t="s">
        <v>1832</v>
      </c>
      <c r="J75" s="246" t="s">
        <v>313</v>
      </c>
      <c r="K75" s="245" t="s">
        <v>152</v>
      </c>
      <c r="L75" s="245">
        <v>11</v>
      </c>
      <c r="M75" s="245">
        <v>11</v>
      </c>
      <c r="N75" s="245" t="s">
        <v>1060</v>
      </c>
    </row>
    <row r="76" spans="1:14" s="247" customFormat="1" ht="84" customHeight="1">
      <c r="A76" s="245">
        <v>8</v>
      </c>
      <c r="B76" s="245" t="s">
        <v>155</v>
      </c>
      <c r="C76" s="245" t="s">
        <v>10</v>
      </c>
      <c r="D76" s="246" t="s">
        <v>699</v>
      </c>
      <c r="E76" s="245" t="s">
        <v>697</v>
      </c>
      <c r="F76" s="245" t="s">
        <v>698</v>
      </c>
      <c r="G76" s="245" t="s">
        <v>1542</v>
      </c>
      <c r="H76" s="254" t="s">
        <v>1539</v>
      </c>
      <c r="I76" s="245" t="s">
        <v>1543</v>
      </c>
      <c r="J76" s="246" t="s">
        <v>1123</v>
      </c>
      <c r="K76" s="245" t="s">
        <v>1124</v>
      </c>
      <c r="L76" s="245">
        <v>148</v>
      </c>
      <c r="M76" s="245">
        <v>120</v>
      </c>
      <c r="N76" s="245" t="s">
        <v>1052</v>
      </c>
    </row>
    <row r="77" spans="1:14" s="247" customFormat="1" ht="84.75" customHeight="1">
      <c r="A77" s="245">
        <v>9</v>
      </c>
      <c r="B77" s="245" t="s">
        <v>305</v>
      </c>
      <c r="C77" s="245" t="s">
        <v>10</v>
      </c>
      <c r="D77" s="246" t="s">
        <v>700</v>
      </c>
      <c r="E77" s="245" t="s">
        <v>157</v>
      </c>
      <c r="F77" s="245" t="s">
        <v>158</v>
      </c>
      <c r="G77" s="245" t="s">
        <v>2057</v>
      </c>
      <c r="H77" s="245" t="s">
        <v>1833</v>
      </c>
      <c r="I77" s="250" t="s">
        <v>1561</v>
      </c>
      <c r="J77" s="246" t="s">
        <v>159</v>
      </c>
      <c r="K77" s="245" t="s">
        <v>160</v>
      </c>
      <c r="L77" s="245">
        <v>27</v>
      </c>
      <c r="M77" s="245">
        <v>27</v>
      </c>
      <c r="N77" s="245" t="s">
        <v>1039</v>
      </c>
    </row>
    <row r="78" spans="1:14" s="247" customFormat="1" ht="115.5" customHeight="1">
      <c r="A78" s="245">
        <v>10</v>
      </c>
      <c r="B78" s="245" t="s">
        <v>312</v>
      </c>
      <c r="C78" s="245" t="s">
        <v>88</v>
      </c>
      <c r="D78" s="246" t="s">
        <v>701</v>
      </c>
      <c r="E78" s="245" t="s">
        <v>161</v>
      </c>
      <c r="F78" s="245" t="s">
        <v>163</v>
      </c>
      <c r="G78" s="245"/>
      <c r="H78" s="245" t="s">
        <v>1834</v>
      </c>
      <c r="I78" s="245" t="s">
        <v>1537</v>
      </c>
      <c r="J78" s="246" t="s">
        <v>166</v>
      </c>
      <c r="K78" s="245" t="s">
        <v>165</v>
      </c>
      <c r="L78" s="245">
        <v>40</v>
      </c>
      <c r="M78" s="245">
        <v>30</v>
      </c>
      <c r="N78" s="245" t="s">
        <v>1053</v>
      </c>
    </row>
    <row r="79" spans="1:14" s="96" customFormat="1" ht="114.75" customHeight="1">
      <c r="A79" s="45">
        <v>68</v>
      </c>
      <c r="B79" s="45" t="s">
        <v>944</v>
      </c>
      <c r="C79" s="45" t="s">
        <v>10</v>
      </c>
      <c r="D79" s="46" t="s">
        <v>702</v>
      </c>
      <c r="E79" s="45" t="s">
        <v>162</v>
      </c>
      <c r="F79" s="45" t="s">
        <v>164</v>
      </c>
      <c r="G79" s="45" t="s">
        <v>164</v>
      </c>
      <c r="H79" s="45" t="s">
        <v>1546</v>
      </c>
      <c r="I79" s="45" t="s">
        <v>1835</v>
      </c>
      <c r="J79" s="46" t="s">
        <v>167</v>
      </c>
      <c r="K79" s="45" t="s">
        <v>80</v>
      </c>
      <c r="L79" s="45">
        <v>20</v>
      </c>
      <c r="M79" s="45">
        <v>20</v>
      </c>
      <c r="N79" s="45">
        <v>2</v>
      </c>
    </row>
    <row r="80" spans="1:14" s="96" customFormat="1" ht="120.75" customHeight="1">
      <c r="A80" s="45">
        <v>69</v>
      </c>
      <c r="B80" s="45" t="s">
        <v>804</v>
      </c>
      <c r="C80" s="289" t="s">
        <v>1580</v>
      </c>
      <c r="D80" s="291" t="s">
        <v>520</v>
      </c>
      <c r="E80" s="289" t="s">
        <v>1581</v>
      </c>
      <c r="F80" s="45" t="s">
        <v>1579</v>
      </c>
      <c r="G80" s="103" t="s">
        <v>1582</v>
      </c>
      <c r="H80" s="45" t="s">
        <v>1546</v>
      </c>
      <c r="I80" s="102" t="s">
        <v>1577</v>
      </c>
      <c r="J80" s="291"/>
      <c r="K80" s="45" t="s">
        <v>80</v>
      </c>
      <c r="L80" s="45">
        <v>25</v>
      </c>
      <c r="M80" s="45">
        <v>20</v>
      </c>
      <c r="N80" s="45" t="s">
        <v>1052</v>
      </c>
    </row>
    <row r="81" spans="1:14" s="96" customFormat="1" ht="124.5" customHeight="1">
      <c r="A81" s="45">
        <v>70</v>
      </c>
      <c r="B81" s="45" t="s">
        <v>38</v>
      </c>
      <c r="C81" s="289"/>
      <c r="D81" s="291"/>
      <c r="E81" s="289"/>
      <c r="F81" s="45" t="s">
        <v>322</v>
      </c>
      <c r="G81" s="103"/>
      <c r="H81" s="45" t="s">
        <v>1546</v>
      </c>
      <c r="I81" s="102" t="s">
        <v>1577</v>
      </c>
      <c r="J81" s="291"/>
      <c r="K81" s="45" t="s">
        <v>80</v>
      </c>
      <c r="L81" s="45">
        <v>14</v>
      </c>
      <c r="M81" s="45">
        <v>10</v>
      </c>
      <c r="N81" s="45" t="s">
        <v>1052</v>
      </c>
    </row>
    <row r="82" spans="1:14" s="96" customFormat="1" ht="81.75" customHeight="1">
      <c r="A82" s="45">
        <v>71</v>
      </c>
      <c r="B82" s="45" t="s">
        <v>394</v>
      </c>
      <c r="C82" s="293"/>
      <c r="D82" s="292"/>
      <c r="E82" s="293"/>
      <c r="F82" s="45" t="s">
        <v>1578</v>
      </c>
      <c r="G82" s="104"/>
      <c r="H82" s="45" t="s">
        <v>1546</v>
      </c>
      <c r="I82" s="102" t="s">
        <v>1577</v>
      </c>
      <c r="J82" s="292"/>
      <c r="K82" s="45" t="s">
        <v>80</v>
      </c>
      <c r="L82" s="45">
        <v>60</v>
      </c>
      <c r="M82" s="45">
        <v>45</v>
      </c>
      <c r="N82" s="45" t="s">
        <v>1052</v>
      </c>
    </row>
    <row r="83" spans="1:14" s="96" customFormat="1" ht="210.75" customHeight="1">
      <c r="A83" s="45">
        <v>72</v>
      </c>
      <c r="B83" s="45" t="s">
        <v>170</v>
      </c>
      <c r="C83" s="45" t="s">
        <v>10</v>
      </c>
      <c r="D83" s="46" t="s">
        <v>2060</v>
      </c>
      <c r="E83" s="45" t="s">
        <v>2058</v>
      </c>
      <c r="F83" s="45" t="s">
        <v>171</v>
      </c>
      <c r="G83" s="45" t="s">
        <v>2061</v>
      </c>
      <c r="H83" s="45" t="s">
        <v>2059</v>
      </c>
      <c r="I83" s="45" t="s">
        <v>2062</v>
      </c>
      <c r="J83" s="46" t="s">
        <v>172</v>
      </c>
      <c r="K83" s="45" t="s">
        <v>173</v>
      </c>
      <c r="L83" s="45">
        <v>100</v>
      </c>
      <c r="M83" s="45">
        <v>52</v>
      </c>
      <c r="N83" s="45">
        <v>3</v>
      </c>
    </row>
    <row r="84" spans="1:14" s="247" customFormat="1" ht="122.25" customHeight="1">
      <c r="A84" s="245">
        <v>11</v>
      </c>
      <c r="B84" s="245" t="s">
        <v>169</v>
      </c>
      <c r="C84" s="245" t="s">
        <v>10</v>
      </c>
      <c r="D84" s="246" t="s">
        <v>796</v>
      </c>
      <c r="E84" s="245" t="s">
        <v>175</v>
      </c>
      <c r="F84" s="245" t="s">
        <v>1199</v>
      </c>
      <c r="G84" s="245" t="s">
        <v>1529</v>
      </c>
      <c r="H84" s="254" t="s">
        <v>1536</v>
      </c>
      <c r="I84" s="245" t="s">
        <v>1537</v>
      </c>
      <c r="J84" s="246">
        <v>89608567387</v>
      </c>
      <c r="K84" s="245" t="s">
        <v>168</v>
      </c>
      <c r="L84" s="245">
        <v>240</v>
      </c>
      <c r="M84" s="245">
        <v>128</v>
      </c>
      <c r="N84" s="245">
        <v>5</v>
      </c>
    </row>
    <row r="85" spans="1:14" s="247" customFormat="1" ht="108.75" customHeight="1">
      <c r="A85" s="245">
        <v>12</v>
      </c>
      <c r="B85" s="245" t="s">
        <v>1249</v>
      </c>
      <c r="C85" s="245" t="s">
        <v>10</v>
      </c>
      <c r="D85" s="246" t="s">
        <v>2064</v>
      </c>
      <c r="E85" s="245" t="s">
        <v>1061</v>
      </c>
      <c r="F85" s="245" t="s">
        <v>1250</v>
      </c>
      <c r="G85" s="245" t="s">
        <v>1528</v>
      </c>
      <c r="H85" s="254" t="s">
        <v>1535</v>
      </c>
      <c r="I85" s="254" t="s">
        <v>1536</v>
      </c>
      <c r="J85" s="246" t="s">
        <v>1126</v>
      </c>
      <c r="K85" s="245" t="s">
        <v>1538</v>
      </c>
      <c r="L85" s="245">
        <v>120</v>
      </c>
      <c r="M85" s="245">
        <v>100</v>
      </c>
      <c r="N85" s="245">
        <v>2</v>
      </c>
    </row>
    <row r="86" spans="1:14" s="247" customFormat="1" ht="101.25" customHeight="1">
      <c r="A86" s="245">
        <v>13</v>
      </c>
      <c r="B86" s="245" t="s">
        <v>286</v>
      </c>
      <c r="C86" s="245" t="s">
        <v>10</v>
      </c>
      <c r="D86" s="246" t="s">
        <v>703</v>
      </c>
      <c r="E86" s="245" t="s">
        <v>1531</v>
      </c>
      <c r="F86" s="245" t="s">
        <v>1062</v>
      </c>
      <c r="G86" s="245" t="s">
        <v>2063</v>
      </c>
      <c r="H86" s="254" t="s">
        <v>1535</v>
      </c>
      <c r="I86" s="254" t="s">
        <v>1536</v>
      </c>
      <c r="J86" s="246" t="s">
        <v>1126</v>
      </c>
      <c r="K86" s="245" t="s">
        <v>1538</v>
      </c>
      <c r="L86" s="245">
        <v>120</v>
      </c>
      <c r="M86" s="245">
        <v>100</v>
      </c>
      <c r="N86" s="245" t="s">
        <v>1063</v>
      </c>
    </row>
    <row r="87" spans="1:14" ht="78.75" customHeight="1">
      <c r="A87" s="45">
        <v>76</v>
      </c>
      <c r="B87" s="45" t="s">
        <v>174</v>
      </c>
      <c r="C87" s="45" t="s">
        <v>10</v>
      </c>
      <c r="D87" s="290" t="s">
        <v>704</v>
      </c>
      <c r="E87" s="288" t="s">
        <v>318</v>
      </c>
      <c r="F87" s="45" t="s">
        <v>910</v>
      </c>
      <c r="G87" s="45" t="s">
        <v>2067</v>
      </c>
      <c r="H87" s="45" t="s">
        <v>1610</v>
      </c>
      <c r="I87" s="45" t="s">
        <v>1853</v>
      </c>
      <c r="J87" s="46" t="s">
        <v>1066</v>
      </c>
      <c r="K87" s="45" t="s">
        <v>316</v>
      </c>
      <c r="L87" s="45">
        <v>40</v>
      </c>
      <c r="M87" s="45">
        <v>30</v>
      </c>
      <c r="N87" s="45" t="s">
        <v>1064</v>
      </c>
    </row>
    <row r="88" spans="1:14" ht="68.25" customHeight="1">
      <c r="A88" s="45">
        <v>77</v>
      </c>
      <c r="B88" s="45" t="s">
        <v>320</v>
      </c>
      <c r="C88" s="45" t="s">
        <v>10</v>
      </c>
      <c r="D88" s="292"/>
      <c r="E88" s="293"/>
      <c r="F88" s="45" t="s">
        <v>911</v>
      </c>
      <c r="G88" s="45" t="s">
        <v>2066</v>
      </c>
      <c r="H88" s="45" t="s">
        <v>1610</v>
      </c>
      <c r="I88" s="45" t="s">
        <v>1853</v>
      </c>
      <c r="J88" s="46" t="s">
        <v>319</v>
      </c>
      <c r="K88" s="45" t="s">
        <v>316</v>
      </c>
      <c r="L88" s="45">
        <v>30</v>
      </c>
      <c r="M88" s="45">
        <v>20</v>
      </c>
      <c r="N88" s="45" t="s">
        <v>1064</v>
      </c>
    </row>
    <row r="89" spans="1:14" s="247" customFormat="1" ht="80.25" customHeight="1">
      <c r="A89" s="245">
        <v>14</v>
      </c>
      <c r="B89" s="245" t="s">
        <v>287</v>
      </c>
      <c r="C89" s="245" t="s">
        <v>10</v>
      </c>
      <c r="D89" s="246" t="s">
        <v>705</v>
      </c>
      <c r="E89" s="245" t="s">
        <v>176</v>
      </c>
      <c r="F89" s="245" t="s">
        <v>908</v>
      </c>
      <c r="G89" s="245" t="s">
        <v>2065</v>
      </c>
      <c r="H89" s="245" t="s">
        <v>1609</v>
      </c>
      <c r="I89" s="245" t="s">
        <v>1570</v>
      </c>
      <c r="J89" s="246" t="s">
        <v>304</v>
      </c>
      <c r="K89" s="245" t="s">
        <v>235</v>
      </c>
      <c r="L89" s="245">
        <v>52</v>
      </c>
      <c r="M89" s="245">
        <v>47</v>
      </c>
      <c r="N89" s="245" t="s">
        <v>1065</v>
      </c>
    </row>
    <row r="90" spans="1:14" s="96" customFormat="1" ht="127.5" customHeight="1">
      <c r="A90" s="45">
        <v>79</v>
      </c>
      <c r="B90" s="45" t="s">
        <v>945</v>
      </c>
      <c r="C90" s="45" t="s">
        <v>10</v>
      </c>
      <c r="D90" s="46" t="s">
        <v>706</v>
      </c>
      <c r="E90" s="45" t="s">
        <v>351</v>
      </c>
      <c r="F90" s="45" t="s">
        <v>909</v>
      </c>
      <c r="G90" s="45" t="s">
        <v>909</v>
      </c>
      <c r="H90" s="45" t="s">
        <v>2068</v>
      </c>
      <c r="I90" s="45" t="s">
        <v>2069</v>
      </c>
      <c r="J90" s="46" t="s">
        <v>1127</v>
      </c>
      <c r="K90" s="45" t="s">
        <v>177</v>
      </c>
      <c r="L90" s="45">
        <v>400</v>
      </c>
      <c r="M90" s="45">
        <v>200</v>
      </c>
      <c r="N90" s="45">
        <v>6</v>
      </c>
    </row>
    <row r="91" spans="1:14" s="96" customFormat="1" ht="84" customHeight="1">
      <c r="A91" s="45">
        <v>80</v>
      </c>
      <c r="B91" s="45" t="s">
        <v>39</v>
      </c>
      <c r="C91" s="45" t="s">
        <v>10</v>
      </c>
      <c r="D91" s="290" t="s">
        <v>797</v>
      </c>
      <c r="E91" s="288" t="s">
        <v>321</v>
      </c>
      <c r="F91" s="45" t="s">
        <v>949</v>
      </c>
      <c r="G91" s="45" t="s">
        <v>1566</v>
      </c>
      <c r="H91" s="45" t="s">
        <v>1567</v>
      </c>
      <c r="I91" s="45" t="s">
        <v>1568</v>
      </c>
      <c r="J91" s="46" t="s">
        <v>1067</v>
      </c>
      <c r="K91" s="45" t="s">
        <v>80</v>
      </c>
      <c r="L91" s="45">
        <v>50</v>
      </c>
      <c r="M91" s="45">
        <v>50</v>
      </c>
      <c r="N91" s="45">
        <v>1</v>
      </c>
    </row>
    <row r="92" spans="1:14" s="96" customFormat="1" ht="62.25" customHeight="1">
      <c r="A92" s="170">
        <v>81</v>
      </c>
      <c r="B92" s="170" t="s">
        <v>1836</v>
      </c>
      <c r="C92" s="170"/>
      <c r="D92" s="291"/>
      <c r="E92" s="289"/>
      <c r="F92" s="170" t="s">
        <v>1837</v>
      </c>
      <c r="G92" s="45" t="s">
        <v>1566</v>
      </c>
      <c r="H92" s="45" t="s">
        <v>1567</v>
      </c>
      <c r="I92" s="45" t="s">
        <v>1568</v>
      </c>
      <c r="J92" s="171"/>
      <c r="K92" s="170"/>
      <c r="L92" s="170"/>
      <c r="M92" s="170"/>
      <c r="N92" s="170"/>
    </row>
    <row r="93" spans="1:14" s="96" customFormat="1" ht="63">
      <c r="A93" s="45">
        <v>82</v>
      </c>
      <c r="B93" s="45" t="s">
        <v>39</v>
      </c>
      <c r="C93" s="45" t="s">
        <v>10</v>
      </c>
      <c r="D93" s="292"/>
      <c r="E93" s="293"/>
      <c r="F93" s="45" t="s">
        <v>1000</v>
      </c>
      <c r="G93" s="45" t="s">
        <v>1566</v>
      </c>
      <c r="H93" s="45" t="s">
        <v>1567</v>
      </c>
      <c r="I93" s="45" t="s">
        <v>1568</v>
      </c>
      <c r="J93" s="46" t="s">
        <v>1067</v>
      </c>
      <c r="K93" s="45" t="s">
        <v>80</v>
      </c>
      <c r="L93" s="45">
        <v>75</v>
      </c>
      <c r="M93" s="45">
        <v>64</v>
      </c>
      <c r="N93" s="45" t="s">
        <v>1053</v>
      </c>
    </row>
    <row r="94" spans="1:14" s="96" customFormat="1" ht="141.75">
      <c r="A94" s="45">
        <v>83</v>
      </c>
      <c r="B94" s="45" t="s">
        <v>267</v>
      </c>
      <c r="C94" s="45" t="s">
        <v>10</v>
      </c>
      <c r="D94" s="46" t="s">
        <v>708</v>
      </c>
      <c r="E94" s="45" t="s">
        <v>306</v>
      </c>
      <c r="F94" s="45" t="s">
        <v>912</v>
      </c>
      <c r="G94" s="45" t="s">
        <v>1594</v>
      </c>
      <c r="H94" s="45" t="s">
        <v>1546</v>
      </c>
      <c r="I94" s="45" t="s">
        <v>1595</v>
      </c>
      <c r="J94" s="46" t="s">
        <v>293</v>
      </c>
      <c r="K94" s="45" t="s">
        <v>80</v>
      </c>
      <c r="L94" s="45">
        <v>27</v>
      </c>
      <c r="M94" s="45">
        <v>27</v>
      </c>
      <c r="N94" s="45">
        <v>2</v>
      </c>
    </row>
    <row r="95" spans="1:14" s="247" customFormat="1" ht="94.5">
      <c r="A95" s="245">
        <v>15</v>
      </c>
      <c r="B95" s="245" t="s">
        <v>310</v>
      </c>
      <c r="C95" s="245" t="s">
        <v>10</v>
      </c>
      <c r="D95" s="246" t="s">
        <v>709</v>
      </c>
      <c r="E95" s="245" t="s">
        <v>308</v>
      </c>
      <c r="F95" s="245" t="s">
        <v>913</v>
      </c>
      <c r="G95" s="245" t="s">
        <v>1532</v>
      </c>
      <c r="H95" s="254" t="s">
        <v>1569</v>
      </c>
      <c r="I95" s="245" t="s">
        <v>1570</v>
      </c>
      <c r="J95" s="246" t="s">
        <v>309</v>
      </c>
      <c r="K95" s="245" t="s">
        <v>235</v>
      </c>
      <c r="L95" s="245">
        <v>11</v>
      </c>
      <c r="M95" s="245">
        <v>11</v>
      </c>
      <c r="N95" s="245">
        <v>2</v>
      </c>
    </row>
    <row r="96" spans="1:14" s="96" customFormat="1" ht="78.75">
      <c r="A96" s="45">
        <v>85</v>
      </c>
      <c r="B96" s="45" t="s">
        <v>1203</v>
      </c>
      <c r="C96" s="45" t="s">
        <v>10</v>
      </c>
      <c r="D96" s="46" t="s">
        <v>712</v>
      </c>
      <c r="E96" s="45" t="s">
        <v>711</v>
      </c>
      <c r="F96" s="45" t="s">
        <v>1204</v>
      </c>
      <c r="G96" s="45" t="s">
        <v>1530</v>
      </c>
      <c r="H96" s="45" t="s">
        <v>1610</v>
      </c>
      <c r="I96" s="45" t="s">
        <v>1838</v>
      </c>
      <c r="J96" s="46" t="s">
        <v>1068</v>
      </c>
      <c r="K96" s="45" t="s">
        <v>316</v>
      </c>
      <c r="L96" s="45">
        <v>52</v>
      </c>
      <c r="M96" s="45">
        <v>30</v>
      </c>
      <c r="N96" s="45" t="s">
        <v>1052</v>
      </c>
    </row>
    <row r="97" spans="1:14" s="96" customFormat="1" ht="78.75">
      <c r="A97" s="45">
        <v>86</v>
      </c>
      <c r="B97" s="45" t="s">
        <v>314</v>
      </c>
      <c r="C97" s="45" t="s">
        <v>261</v>
      </c>
      <c r="D97" s="46" t="s">
        <v>710</v>
      </c>
      <c r="E97" s="45" t="s">
        <v>315</v>
      </c>
      <c r="F97" s="45" t="s">
        <v>915</v>
      </c>
      <c r="G97" s="45" t="s">
        <v>915</v>
      </c>
      <c r="H97" s="45" t="s">
        <v>1610</v>
      </c>
      <c r="I97" s="45" t="s">
        <v>1838</v>
      </c>
      <c r="J97" s="46"/>
      <c r="K97" s="45" t="s">
        <v>316</v>
      </c>
      <c r="L97" s="45">
        <v>60</v>
      </c>
      <c r="M97" s="45">
        <v>40</v>
      </c>
      <c r="N97" s="45">
        <v>5</v>
      </c>
    </row>
    <row r="98" spans="1:14" s="96" customFormat="1" ht="84" customHeight="1">
      <c r="A98" s="45">
        <v>87</v>
      </c>
      <c r="B98" s="45" t="s">
        <v>279</v>
      </c>
      <c r="C98" s="45" t="s">
        <v>10</v>
      </c>
      <c r="D98" s="46" t="s">
        <v>713</v>
      </c>
      <c r="E98" s="45" t="s">
        <v>317</v>
      </c>
      <c r="F98" s="45" t="s">
        <v>916</v>
      </c>
      <c r="G98" s="45" t="s">
        <v>916</v>
      </c>
      <c r="H98" s="45" t="s">
        <v>1610</v>
      </c>
      <c r="I98" s="45" t="s">
        <v>1838</v>
      </c>
      <c r="J98" s="46" t="s">
        <v>307</v>
      </c>
      <c r="K98" s="45" t="s">
        <v>316</v>
      </c>
      <c r="L98" s="45">
        <v>45</v>
      </c>
      <c r="M98" s="45">
        <v>30</v>
      </c>
      <c r="N98" s="45">
        <v>2</v>
      </c>
    </row>
    <row r="99" spans="1:14" s="96" customFormat="1" ht="116.25" customHeight="1">
      <c r="A99" s="45">
        <v>88</v>
      </c>
      <c r="B99" s="45" t="s">
        <v>395</v>
      </c>
      <c r="C99" s="289" t="s">
        <v>10</v>
      </c>
      <c r="D99" s="291" t="s">
        <v>714</v>
      </c>
      <c r="E99" s="289" t="s">
        <v>1128</v>
      </c>
      <c r="F99" s="45" t="s">
        <v>917</v>
      </c>
      <c r="G99" s="45" t="s">
        <v>2070</v>
      </c>
      <c r="H99" s="45" t="s">
        <v>1557</v>
      </c>
      <c r="I99" s="45" t="s">
        <v>1558</v>
      </c>
      <c r="J99" s="46" t="s">
        <v>1129</v>
      </c>
      <c r="K99" s="45" t="s">
        <v>80</v>
      </c>
      <c r="L99" s="45">
        <v>40</v>
      </c>
      <c r="M99" s="45">
        <v>35</v>
      </c>
      <c r="N99" s="45">
        <v>2</v>
      </c>
    </row>
    <row r="100" spans="1:14" s="96" customFormat="1" ht="115.5" customHeight="1">
      <c r="A100" s="45">
        <v>89</v>
      </c>
      <c r="B100" s="45" t="s">
        <v>396</v>
      </c>
      <c r="C100" s="293"/>
      <c r="D100" s="292"/>
      <c r="E100" s="293"/>
      <c r="F100" s="45" t="s">
        <v>918</v>
      </c>
      <c r="G100" s="45" t="s">
        <v>918</v>
      </c>
      <c r="H100" s="45" t="s">
        <v>1557</v>
      </c>
      <c r="I100" s="45" t="s">
        <v>1558</v>
      </c>
      <c r="J100" s="46" t="s">
        <v>1129</v>
      </c>
      <c r="K100" s="45" t="s">
        <v>80</v>
      </c>
      <c r="L100" s="45">
        <v>40</v>
      </c>
      <c r="M100" s="45">
        <v>35</v>
      </c>
      <c r="N100" s="45">
        <v>2</v>
      </c>
    </row>
    <row r="101" spans="1:14" s="247" customFormat="1" ht="110.25">
      <c r="A101" s="245">
        <v>16</v>
      </c>
      <c r="B101" s="256" t="s">
        <v>397</v>
      </c>
      <c r="C101" s="245" t="s">
        <v>10</v>
      </c>
      <c r="D101" s="246" t="s">
        <v>1130</v>
      </c>
      <c r="E101" s="245" t="s">
        <v>849</v>
      </c>
      <c r="F101" s="245" t="s">
        <v>1540</v>
      </c>
      <c r="G101" s="245" t="s">
        <v>1541</v>
      </c>
      <c r="H101" s="245" t="s">
        <v>1546</v>
      </c>
      <c r="I101" s="245" t="s">
        <v>1554</v>
      </c>
      <c r="J101" s="246"/>
      <c r="K101" s="245" t="s">
        <v>152</v>
      </c>
      <c r="L101" s="245">
        <v>70</v>
      </c>
      <c r="M101" s="245">
        <v>31</v>
      </c>
      <c r="N101" s="245">
        <v>2</v>
      </c>
    </row>
    <row r="102" spans="1:14" s="96" customFormat="1" ht="112.5" customHeight="1">
      <c r="A102" s="45">
        <v>91</v>
      </c>
      <c r="B102" s="45" t="s">
        <v>719</v>
      </c>
      <c r="C102" s="45" t="s">
        <v>10</v>
      </c>
      <c r="D102" s="46" t="s">
        <v>718</v>
      </c>
      <c r="E102" s="45" t="s">
        <v>717</v>
      </c>
      <c r="F102" s="45" t="s">
        <v>914</v>
      </c>
      <c r="G102" s="45" t="s">
        <v>2071</v>
      </c>
      <c r="H102" s="45" t="s">
        <v>1555</v>
      </c>
      <c r="I102" s="45" t="s">
        <v>1556</v>
      </c>
      <c r="J102" s="46"/>
      <c r="K102" s="45" t="s">
        <v>398</v>
      </c>
      <c r="L102" s="45">
        <v>30</v>
      </c>
      <c r="M102" s="45">
        <v>20</v>
      </c>
      <c r="N102" s="45">
        <v>2</v>
      </c>
    </row>
    <row r="103" spans="1:14" s="258" customFormat="1" ht="176.25" customHeight="1">
      <c r="A103" s="245">
        <v>17</v>
      </c>
      <c r="B103" s="245" t="s">
        <v>920</v>
      </c>
      <c r="C103" s="245" t="s">
        <v>10</v>
      </c>
      <c r="D103" s="257" t="s">
        <v>721</v>
      </c>
      <c r="E103" s="250" t="s">
        <v>720</v>
      </c>
      <c r="F103" s="245" t="s">
        <v>919</v>
      </c>
      <c r="G103" s="245" t="s">
        <v>2072</v>
      </c>
      <c r="H103" s="250" t="s">
        <v>2073</v>
      </c>
      <c r="I103" s="250" t="s">
        <v>2074</v>
      </c>
      <c r="J103" s="257" t="s">
        <v>922</v>
      </c>
      <c r="K103" s="245" t="s">
        <v>921</v>
      </c>
      <c r="L103" s="245">
        <v>25</v>
      </c>
      <c r="M103" s="245">
        <v>20</v>
      </c>
      <c r="N103" s="245" t="s">
        <v>1060</v>
      </c>
    </row>
    <row r="104" spans="1:14" s="258" customFormat="1" ht="166.5" customHeight="1">
      <c r="A104" s="245">
        <v>18</v>
      </c>
      <c r="B104" s="245" t="s">
        <v>932</v>
      </c>
      <c r="C104" s="245" t="s">
        <v>10</v>
      </c>
      <c r="D104" s="246" t="s">
        <v>845</v>
      </c>
      <c r="E104" s="245" t="s">
        <v>1205</v>
      </c>
      <c r="F104" s="245" t="s">
        <v>923</v>
      </c>
      <c r="G104" s="245" t="s">
        <v>2057</v>
      </c>
      <c r="H104" s="245" t="s">
        <v>2075</v>
      </c>
      <c r="I104" s="245" t="s">
        <v>2076</v>
      </c>
      <c r="J104" s="246" t="s">
        <v>1069</v>
      </c>
      <c r="K104" s="245" t="s">
        <v>311</v>
      </c>
      <c r="L104" s="245">
        <v>45</v>
      </c>
      <c r="M104" s="245">
        <v>30</v>
      </c>
      <c r="N104" s="245" t="s">
        <v>1070</v>
      </c>
    </row>
    <row r="105" spans="1:14" s="47" customFormat="1" ht="128.25" customHeight="1">
      <c r="A105" s="45">
        <v>19</v>
      </c>
      <c r="B105" s="45" t="s">
        <v>477</v>
      </c>
      <c r="C105" s="45" t="s">
        <v>10</v>
      </c>
      <c r="D105" s="46" t="s">
        <v>722</v>
      </c>
      <c r="E105" s="45" t="s">
        <v>1071</v>
      </c>
      <c r="F105" s="45" t="s">
        <v>974</v>
      </c>
      <c r="G105" s="45" t="s">
        <v>2077</v>
      </c>
      <c r="H105" s="45" t="s">
        <v>2192</v>
      </c>
      <c r="I105" s="245" t="s">
        <v>2193</v>
      </c>
      <c r="J105" s="46" t="s">
        <v>1072</v>
      </c>
      <c r="K105" s="45" t="s">
        <v>888</v>
      </c>
      <c r="L105" s="45">
        <v>30</v>
      </c>
      <c r="M105" s="45">
        <v>20</v>
      </c>
      <c r="N105" s="45" t="s">
        <v>1073</v>
      </c>
    </row>
    <row r="106" spans="1:14" s="47" customFormat="1" ht="47.25" customHeight="1">
      <c r="A106" s="45">
        <v>95</v>
      </c>
      <c r="B106" s="45" t="s">
        <v>930</v>
      </c>
      <c r="C106" s="45" t="s">
        <v>10</v>
      </c>
      <c r="D106" s="46" t="s">
        <v>724</v>
      </c>
      <c r="E106" s="45" t="s">
        <v>389</v>
      </c>
      <c r="F106" s="45" t="s">
        <v>924</v>
      </c>
      <c r="G106" s="45" t="s">
        <v>2057</v>
      </c>
      <c r="H106" s="45"/>
      <c r="I106" s="45"/>
      <c r="J106" s="46" t="s">
        <v>1074</v>
      </c>
      <c r="K106" s="45" t="s">
        <v>146</v>
      </c>
      <c r="L106" s="45">
        <v>45</v>
      </c>
      <c r="M106" s="45">
        <v>30</v>
      </c>
      <c r="N106" s="45" t="s">
        <v>1075</v>
      </c>
    </row>
    <row r="107" spans="1:14" s="47" customFormat="1" ht="48.75" customHeight="1">
      <c r="A107" s="45">
        <v>96</v>
      </c>
      <c r="B107" s="45" t="s">
        <v>1206</v>
      </c>
      <c r="C107" s="45" t="s">
        <v>10</v>
      </c>
      <c r="D107" s="46" t="s">
        <v>1251</v>
      </c>
      <c r="E107" s="45" t="s">
        <v>1252</v>
      </c>
      <c r="F107" s="45" t="s">
        <v>1131</v>
      </c>
      <c r="G107" s="45" t="s">
        <v>1131</v>
      </c>
      <c r="H107" s="45"/>
      <c r="I107" s="45"/>
      <c r="J107" s="46" t="s">
        <v>1076</v>
      </c>
      <c r="K107" s="45" t="s">
        <v>895</v>
      </c>
      <c r="L107" s="45">
        <v>150</v>
      </c>
      <c r="M107" s="45">
        <v>100</v>
      </c>
      <c r="N107" s="45">
        <v>2</v>
      </c>
    </row>
    <row r="108" spans="1:14" s="258" customFormat="1" ht="72" customHeight="1">
      <c r="A108" s="245">
        <v>20</v>
      </c>
      <c r="B108" s="245" t="s">
        <v>928</v>
      </c>
      <c r="C108" s="245" t="s">
        <v>10</v>
      </c>
      <c r="D108" s="246" t="s">
        <v>725</v>
      </c>
      <c r="E108" s="245" t="s">
        <v>1078</v>
      </c>
      <c r="F108" s="245" t="s">
        <v>1132</v>
      </c>
      <c r="G108" s="245" t="s">
        <v>2078</v>
      </c>
      <c r="H108" s="245" t="s">
        <v>2175</v>
      </c>
      <c r="I108" s="245" t="s">
        <v>2198</v>
      </c>
      <c r="J108" s="246" t="s">
        <v>1076</v>
      </c>
      <c r="K108" s="245" t="s">
        <v>1133</v>
      </c>
      <c r="L108" s="245">
        <v>150</v>
      </c>
      <c r="M108" s="245">
        <v>100</v>
      </c>
      <c r="N108" s="245">
        <v>1</v>
      </c>
    </row>
    <row r="109" spans="1:14" s="258" customFormat="1" ht="87.75" customHeight="1">
      <c r="A109" s="245">
        <v>21</v>
      </c>
      <c r="B109" s="245" t="s">
        <v>929</v>
      </c>
      <c r="C109" s="245" t="s">
        <v>10</v>
      </c>
      <c r="D109" s="246" t="s">
        <v>726</v>
      </c>
      <c r="E109" s="245" t="s">
        <v>390</v>
      </c>
      <c r="F109" s="245" t="s">
        <v>2079</v>
      </c>
      <c r="G109" s="245" t="s">
        <v>2079</v>
      </c>
      <c r="H109" s="245" t="s">
        <v>2176</v>
      </c>
      <c r="I109" s="245" t="s">
        <v>2177</v>
      </c>
      <c r="J109" s="246"/>
      <c r="K109" s="245" t="s">
        <v>400</v>
      </c>
      <c r="L109" s="245">
        <v>25</v>
      </c>
      <c r="M109" s="245">
        <v>20</v>
      </c>
      <c r="N109" s="245">
        <v>2</v>
      </c>
    </row>
    <row r="110" spans="1:14" s="47" customFormat="1" ht="110.25">
      <c r="A110" s="45">
        <v>99</v>
      </c>
      <c r="B110" s="45" t="s">
        <v>931</v>
      </c>
      <c r="C110" s="45" t="s">
        <v>10</v>
      </c>
      <c r="D110" s="46" t="s">
        <v>2080</v>
      </c>
      <c r="E110" s="45" t="s">
        <v>2081</v>
      </c>
      <c r="F110" s="45" t="s">
        <v>2082</v>
      </c>
      <c r="G110" s="45" t="s">
        <v>2083</v>
      </c>
      <c r="H110" s="45" t="s">
        <v>2084</v>
      </c>
      <c r="I110" s="45"/>
      <c r="J110" s="46" t="s">
        <v>2085</v>
      </c>
      <c r="K110" s="45" t="s">
        <v>80</v>
      </c>
      <c r="L110" s="45">
        <v>30</v>
      </c>
      <c r="M110" s="45">
        <v>20</v>
      </c>
      <c r="N110" s="45">
        <v>2</v>
      </c>
    </row>
    <row r="111" spans="1:14" s="47" customFormat="1" ht="84.75" customHeight="1">
      <c r="A111" s="45">
        <v>100</v>
      </c>
      <c r="B111" s="45" t="s">
        <v>1135</v>
      </c>
      <c r="C111" s="45" t="s">
        <v>10</v>
      </c>
      <c r="D111" s="46" t="s">
        <v>731</v>
      </c>
      <c r="E111" s="45" t="s">
        <v>2178</v>
      </c>
      <c r="F111" s="45" t="s">
        <v>2086</v>
      </c>
      <c r="G111" s="45" t="s">
        <v>2087</v>
      </c>
      <c r="H111" s="214" t="s">
        <v>2039</v>
      </c>
      <c r="I111" s="45" t="s">
        <v>2179</v>
      </c>
      <c r="J111" s="46"/>
      <c r="K111" s="45" t="s">
        <v>1134</v>
      </c>
      <c r="L111" s="45">
        <v>18</v>
      </c>
      <c r="M111" s="45">
        <v>16</v>
      </c>
      <c r="N111" s="45">
        <v>1</v>
      </c>
    </row>
    <row r="112" spans="1:14" s="47" customFormat="1" ht="99.75" customHeight="1">
      <c r="A112" s="45">
        <v>101</v>
      </c>
      <c r="B112" s="45" t="s">
        <v>1197</v>
      </c>
      <c r="C112" s="45" t="s">
        <v>10</v>
      </c>
      <c r="D112" s="46" t="s">
        <v>731</v>
      </c>
      <c r="E112" s="45" t="s">
        <v>2178</v>
      </c>
      <c r="F112" s="45" t="s">
        <v>974</v>
      </c>
      <c r="G112" s="45" t="s">
        <v>974</v>
      </c>
      <c r="H112" s="214" t="s">
        <v>2039</v>
      </c>
      <c r="I112" s="45" t="s">
        <v>2179</v>
      </c>
      <c r="J112" s="46"/>
      <c r="K112" s="45" t="s">
        <v>1134</v>
      </c>
      <c r="L112" s="45">
        <v>20</v>
      </c>
      <c r="M112" s="45">
        <v>15</v>
      </c>
      <c r="N112" s="45">
        <v>2</v>
      </c>
    </row>
    <row r="113" spans="1:14" s="258" customFormat="1" ht="86.25" customHeight="1">
      <c r="A113" s="245">
        <v>22</v>
      </c>
      <c r="B113" s="245" t="s">
        <v>401</v>
      </c>
      <c r="C113" s="245" t="s">
        <v>10</v>
      </c>
      <c r="D113" s="246" t="s">
        <v>728</v>
      </c>
      <c r="E113" s="245" t="s">
        <v>727</v>
      </c>
      <c r="F113" s="245" t="s">
        <v>2088</v>
      </c>
      <c r="G113" s="245" t="s">
        <v>2057</v>
      </c>
      <c r="H113" s="245" t="s">
        <v>2180</v>
      </c>
      <c r="I113" s="245" t="s">
        <v>2181</v>
      </c>
      <c r="J113" s="246" t="s">
        <v>837</v>
      </c>
      <c r="K113" s="245" t="s">
        <v>402</v>
      </c>
      <c r="L113" s="245">
        <v>15</v>
      </c>
      <c r="M113" s="245">
        <v>13</v>
      </c>
      <c r="N113" s="245" t="s">
        <v>1065</v>
      </c>
    </row>
    <row r="114" spans="1:14" s="258" customFormat="1" ht="132" customHeight="1">
      <c r="A114" s="245">
        <v>23</v>
      </c>
      <c r="B114" s="245" t="s">
        <v>1253</v>
      </c>
      <c r="C114" s="245" t="s">
        <v>50</v>
      </c>
      <c r="D114" s="246" t="s">
        <v>1255</v>
      </c>
      <c r="E114" s="245" t="s">
        <v>1254</v>
      </c>
      <c r="F114" s="245" t="s">
        <v>1256</v>
      </c>
      <c r="G114" s="245" t="s">
        <v>2089</v>
      </c>
      <c r="H114" s="245" t="s">
        <v>2182</v>
      </c>
      <c r="I114" s="245" t="s">
        <v>2183</v>
      </c>
      <c r="J114" s="246" t="s">
        <v>2090</v>
      </c>
      <c r="K114" s="245" t="s">
        <v>888</v>
      </c>
      <c r="L114" s="245">
        <v>45</v>
      </c>
      <c r="M114" s="245">
        <v>30</v>
      </c>
      <c r="N114" s="245">
        <v>2</v>
      </c>
    </row>
    <row r="115" spans="1:14" s="47" customFormat="1" ht="126">
      <c r="A115" s="45">
        <v>24</v>
      </c>
      <c r="B115" s="45" t="s">
        <v>811</v>
      </c>
      <c r="C115" s="45" t="s">
        <v>10</v>
      </c>
      <c r="D115" s="46" t="s">
        <v>1138</v>
      </c>
      <c r="E115" s="45" t="s">
        <v>1137</v>
      </c>
      <c r="F115" s="45" t="s">
        <v>925</v>
      </c>
      <c r="G115" s="45" t="s">
        <v>2091</v>
      </c>
      <c r="H115" s="107" t="s">
        <v>2184</v>
      </c>
      <c r="I115" s="45" t="s">
        <v>2185</v>
      </c>
      <c r="J115" s="46" t="s">
        <v>1136</v>
      </c>
      <c r="K115" s="45" t="s">
        <v>403</v>
      </c>
      <c r="L115" s="45">
        <v>80</v>
      </c>
      <c r="M115" s="45">
        <v>70</v>
      </c>
      <c r="N115" s="45">
        <v>2</v>
      </c>
    </row>
    <row r="116" spans="1:14" s="258" customFormat="1" ht="94.5">
      <c r="A116" s="245">
        <v>25</v>
      </c>
      <c r="B116" s="245" t="s">
        <v>404</v>
      </c>
      <c r="C116" s="245" t="s">
        <v>10</v>
      </c>
      <c r="D116" s="246" t="s">
        <v>729</v>
      </c>
      <c r="E116" s="245" t="s">
        <v>392</v>
      </c>
      <c r="F116" s="245" t="s">
        <v>926</v>
      </c>
      <c r="G116" s="245" t="s">
        <v>2092</v>
      </c>
      <c r="H116" s="245" t="s">
        <v>2186</v>
      </c>
      <c r="I116" s="245" t="s">
        <v>2187</v>
      </c>
      <c r="J116" s="246"/>
      <c r="K116" s="245" t="s">
        <v>152</v>
      </c>
      <c r="L116" s="245">
        <v>100</v>
      </c>
      <c r="M116" s="245">
        <v>80</v>
      </c>
      <c r="N116" s="245">
        <v>3</v>
      </c>
    </row>
    <row r="117" spans="1:14" s="258" customFormat="1" ht="63">
      <c r="A117" s="245">
        <v>26</v>
      </c>
      <c r="B117" s="245" t="s">
        <v>738</v>
      </c>
      <c r="C117" s="245" t="s">
        <v>10</v>
      </c>
      <c r="D117" s="255" t="s">
        <v>723</v>
      </c>
      <c r="E117" s="245" t="s">
        <v>388</v>
      </c>
      <c r="F117" s="245" t="s">
        <v>393</v>
      </c>
      <c r="G117" s="245" t="s">
        <v>2093</v>
      </c>
      <c r="H117" s="245" t="s">
        <v>2188</v>
      </c>
      <c r="I117" s="245" t="s">
        <v>2189</v>
      </c>
      <c r="J117" s="246"/>
      <c r="K117" s="245" t="s">
        <v>156</v>
      </c>
      <c r="L117" s="245">
        <v>20</v>
      </c>
      <c r="M117" s="245">
        <v>15</v>
      </c>
      <c r="N117" s="245" t="s">
        <v>1051</v>
      </c>
    </row>
    <row r="118" spans="1:14" s="239" customFormat="1" ht="102" customHeight="1">
      <c r="A118" s="45">
        <v>107</v>
      </c>
      <c r="B118" s="45" t="s">
        <v>474</v>
      </c>
      <c r="C118" s="45" t="s">
        <v>10</v>
      </c>
      <c r="D118" s="46" t="s">
        <v>730</v>
      </c>
      <c r="E118" s="45" t="s">
        <v>1139</v>
      </c>
      <c r="F118" s="45" t="s">
        <v>989</v>
      </c>
      <c r="G118" s="45" t="s">
        <v>2094</v>
      </c>
      <c r="H118" s="45" t="s">
        <v>2190</v>
      </c>
      <c r="I118" s="45" t="s">
        <v>2191</v>
      </c>
      <c r="J118" s="46" t="s">
        <v>1140</v>
      </c>
      <c r="K118" s="45" t="s">
        <v>399</v>
      </c>
      <c r="L118" s="45">
        <v>27</v>
      </c>
      <c r="M118" s="45">
        <v>27</v>
      </c>
      <c r="N118" s="45">
        <v>1</v>
      </c>
    </row>
    <row r="119" spans="1:14" s="276" customFormat="1" ht="111" customHeight="1">
      <c r="A119" s="107">
        <v>108</v>
      </c>
      <c r="B119" s="107" t="s">
        <v>475</v>
      </c>
      <c r="C119" s="107" t="s">
        <v>10</v>
      </c>
      <c r="D119" s="108" t="s">
        <v>732</v>
      </c>
      <c r="E119" s="107" t="s">
        <v>759</v>
      </c>
      <c r="F119" s="107" t="s">
        <v>476</v>
      </c>
      <c r="G119" s="107" t="s">
        <v>2095</v>
      </c>
      <c r="H119" s="107" t="s">
        <v>1546</v>
      </c>
      <c r="I119" s="107" t="s">
        <v>1612</v>
      </c>
      <c r="J119" s="108" t="s">
        <v>899</v>
      </c>
      <c r="K119" s="107" t="s">
        <v>80</v>
      </c>
      <c r="L119" s="107">
        <v>40</v>
      </c>
      <c r="M119" s="107">
        <v>30</v>
      </c>
      <c r="N119" s="107">
        <v>2</v>
      </c>
    </row>
    <row r="120" spans="1:14" s="279" customFormat="1" ht="52.5" customHeight="1">
      <c r="A120" s="277">
        <v>109</v>
      </c>
      <c r="B120" s="277"/>
      <c r="C120" s="277"/>
      <c r="D120" s="278"/>
      <c r="E120" s="277"/>
      <c r="F120" s="277"/>
      <c r="G120" s="277"/>
      <c r="H120" s="277"/>
      <c r="I120" s="277"/>
      <c r="J120" s="278" t="s">
        <v>2097</v>
      </c>
      <c r="K120" s="277" t="s">
        <v>311</v>
      </c>
      <c r="L120" s="277">
        <v>40</v>
      </c>
      <c r="M120" s="277">
        <v>30</v>
      </c>
      <c r="N120" s="277" t="s">
        <v>1077</v>
      </c>
    </row>
    <row r="121" spans="1:14" s="47" customFormat="1" ht="52.5" customHeight="1">
      <c r="A121" s="45">
        <v>27</v>
      </c>
      <c r="B121" s="45" t="s">
        <v>479</v>
      </c>
      <c r="C121" s="45" t="s">
        <v>10</v>
      </c>
      <c r="D121" s="46" t="s">
        <v>734</v>
      </c>
      <c r="E121" s="45" t="s">
        <v>733</v>
      </c>
      <c r="F121" s="45" t="s">
        <v>927</v>
      </c>
      <c r="G121" s="45" t="s">
        <v>2098</v>
      </c>
      <c r="H121" s="45"/>
      <c r="I121" s="45"/>
      <c r="J121" s="46"/>
      <c r="K121" s="45" t="s">
        <v>311</v>
      </c>
      <c r="L121" s="45">
        <v>110</v>
      </c>
      <c r="M121" s="45">
        <v>110</v>
      </c>
      <c r="N121" s="45">
        <v>2</v>
      </c>
    </row>
    <row r="122" spans="1:14" s="47" customFormat="1" ht="49.5" customHeight="1">
      <c r="A122" s="45">
        <v>111</v>
      </c>
      <c r="B122" s="45" t="s">
        <v>480</v>
      </c>
      <c r="C122" s="45" t="s">
        <v>10</v>
      </c>
      <c r="D122" s="46" t="s">
        <v>1141</v>
      </c>
      <c r="E122" s="45" t="s">
        <v>1079</v>
      </c>
      <c r="F122" s="45" t="s">
        <v>481</v>
      </c>
      <c r="G122" s="45" t="s">
        <v>2099</v>
      </c>
      <c r="H122" s="45"/>
      <c r="I122" s="45"/>
      <c r="J122" s="46" t="s">
        <v>1080</v>
      </c>
      <c r="K122" s="45" t="s">
        <v>156</v>
      </c>
      <c r="L122" s="45">
        <v>20</v>
      </c>
      <c r="M122" s="45">
        <v>15</v>
      </c>
      <c r="N122" s="45" t="s">
        <v>1051</v>
      </c>
    </row>
    <row r="123" spans="1:14" s="258" customFormat="1" ht="125.25" customHeight="1">
      <c r="A123" s="245">
        <v>28</v>
      </c>
      <c r="B123" s="245" t="s">
        <v>760</v>
      </c>
      <c r="C123" s="245" t="s">
        <v>10</v>
      </c>
      <c r="D123" s="246" t="s">
        <v>735</v>
      </c>
      <c r="E123" s="245" t="s">
        <v>2100</v>
      </c>
      <c r="F123" s="245" t="s">
        <v>482</v>
      </c>
      <c r="G123" s="245" t="s">
        <v>2101</v>
      </c>
      <c r="H123" s="245" t="s">
        <v>2194</v>
      </c>
      <c r="I123" s="245" t="s">
        <v>2195</v>
      </c>
      <c r="J123" s="246" t="s">
        <v>1081</v>
      </c>
      <c r="K123" s="245" t="s">
        <v>178</v>
      </c>
      <c r="L123" s="245">
        <v>26.3</v>
      </c>
      <c r="M123" s="245">
        <v>26.3</v>
      </c>
      <c r="N123" s="245" t="s">
        <v>1060</v>
      </c>
    </row>
    <row r="124" spans="1:14" s="47" customFormat="1" ht="33.75" customHeight="1">
      <c r="A124" s="45">
        <v>113</v>
      </c>
      <c r="B124" s="45" t="s">
        <v>737</v>
      </c>
      <c r="C124" s="45" t="s">
        <v>10</v>
      </c>
      <c r="D124" s="46" t="s">
        <v>736</v>
      </c>
      <c r="E124" s="45" t="s">
        <v>2102</v>
      </c>
      <c r="F124" s="45" t="s">
        <v>393</v>
      </c>
      <c r="G124" s="45" t="s">
        <v>2103</v>
      </c>
      <c r="H124" s="45"/>
      <c r="I124" s="45"/>
      <c r="J124" s="46"/>
      <c r="K124" s="45" t="s">
        <v>391</v>
      </c>
      <c r="L124" s="45">
        <v>60</v>
      </c>
      <c r="M124" s="45">
        <v>40</v>
      </c>
      <c r="N124" s="45">
        <v>1</v>
      </c>
    </row>
    <row r="125" spans="1:14" s="258" customFormat="1" ht="98.25" customHeight="1">
      <c r="A125" s="245">
        <v>29</v>
      </c>
      <c r="B125" s="245" t="s">
        <v>946</v>
      </c>
      <c r="C125" s="245" t="s">
        <v>10</v>
      </c>
      <c r="D125" s="246" t="s">
        <v>805</v>
      </c>
      <c r="E125" s="245" t="s">
        <v>2104</v>
      </c>
      <c r="F125" s="245" t="s">
        <v>2105</v>
      </c>
      <c r="G125" s="245" t="s">
        <v>2057</v>
      </c>
      <c r="H125" s="245" t="s">
        <v>2173</v>
      </c>
      <c r="I125" s="245" t="s">
        <v>2174</v>
      </c>
      <c r="J125" s="246" t="s">
        <v>1142</v>
      </c>
      <c r="K125" s="245" t="s">
        <v>483</v>
      </c>
      <c r="L125" s="245">
        <v>60</v>
      </c>
      <c r="M125" s="245">
        <v>60</v>
      </c>
      <c r="N125" s="245">
        <v>1</v>
      </c>
    </row>
    <row r="126" spans="1:14" s="47" customFormat="1" ht="48.75" customHeight="1">
      <c r="A126" s="45">
        <v>115</v>
      </c>
      <c r="B126" s="45" t="s">
        <v>2166</v>
      </c>
      <c r="C126" s="45" t="s">
        <v>10</v>
      </c>
      <c r="D126" s="46"/>
      <c r="E126" s="45"/>
      <c r="F126" s="45" t="s">
        <v>2106</v>
      </c>
      <c r="G126" s="45" t="s">
        <v>2106</v>
      </c>
      <c r="H126" s="45"/>
      <c r="I126" s="45"/>
      <c r="J126" s="46"/>
      <c r="K126" s="45"/>
      <c r="L126" s="45"/>
      <c r="M126" s="45"/>
      <c r="N126" s="45"/>
    </row>
    <row r="127" spans="1:14" s="47" customFormat="1" ht="182.25" customHeight="1">
      <c r="A127" s="45">
        <v>30</v>
      </c>
      <c r="B127" s="45" t="s">
        <v>761</v>
      </c>
      <c r="C127" s="45" t="s">
        <v>10</v>
      </c>
      <c r="D127" s="46" t="s">
        <v>1553</v>
      </c>
      <c r="E127" s="45" t="s">
        <v>2107</v>
      </c>
      <c r="F127" s="45" t="s">
        <v>2108</v>
      </c>
      <c r="G127" s="45" t="s">
        <v>2108</v>
      </c>
      <c r="H127" s="45" t="s">
        <v>2171</v>
      </c>
      <c r="I127" s="45" t="s">
        <v>2172</v>
      </c>
      <c r="J127" s="46" t="s">
        <v>1082</v>
      </c>
      <c r="K127" s="45" t="s">
        <v>485</v>
      </c>
      <c r="L127" s="45">
        <v>51</v>
      </c>
      <c r="M127" s="45">
        <v>51</v>
      </c>
      <c r="N127" s="45" t="s">
        <v>1051</v>
      </c>
    </row>
    <row r="128" spans="1:14" s="259" customFormat="1" ht="56.25" customHeight="1">
      <c r="A128" s="248">
        <v>31</v>
      </c>
      <c r="B128" s="248" t="s">
        <v>1215</v>
      </c>
      <c r="C128" s="248" t="s">
        <v>10</v>
      </c>
      <c r="D128" s="249" t="s">
        <v>1217</v>
      </c>
      <c r="E128" s="248" t="s">
        <v>1216</v>
      </c>
      <c r="F128" s="248" t="s">
        <v>484</v>
      </c>
      <c r="G128" s="248" t="s">
        <v>484</v>
      </c>
      <c r="H128" s="248"/>
      <c r="I128" s="248"/>
      <c r="J128" s="249" t="s">
        <v>1083</v>
      </c>
      <c r="K128" s="248" t="s">
        <v>486</v>
      </c>
      <c r="L128" s="248">
        <v>21</v>
      </c>
      <c r="M128" s="248">
        <v>21</v>
      </c>
      <c r="N128" s="248" t="s">
        <v>1084</v>
      </c>
    </row>
    <row r="129" spans="1:15" s="47" customFormat="1" ht="111.75" customHeight="1">
      <c r="A129" s="45">
        <v>32</v>
      </c>
      <c r="B129" s="45" t="s">
        <v>806</v>
      </c>
      <c r="C129" s="45" t="s">
        <v>10</v>
      </c>
      <c r="D129" s="46" t="s">
        <v>807</v>
      </c>
      <c r="E129" s="45" t="s">
        <v>808</v>
      </c>
      <c r="F129" s="45" t="s">
        <v>947</v>
      </c>
      <c r="G129" s="45" t="s">
        <v>2096</v>
      </c>
      <c r="H129" s="45" t="s">
        <v>2169</v>
      </c>
      <c r="I129" s="45" t="s">
        <v>2170</v>
      </c>
      <c r="J129" s="46" t="s">
        <v>824</v>
      </c>
      <c r="K129" s="45" t="s">
        <v>1085</v>
      </c>
      <c r="L129" s="45">
        <v>24</v>
      </c>
      <c r="M129" s="45">
        <v>24</v>
      </c>
      <c r="N129" s="45" t="s">
        <v>1051</v>
      </c>
    </row>
    <row r="130" spans="1:15" s="47" customFormat="1" ht="211.5" customHeight="1">
      <c r="A130" s="45">
        <v>33</v>
      </c>
      <c r="B130" s="45" t="s">
        <v>477</v>
      </c>
      <c r="C130" s="45" t="s">
        <v>10</v>
      </c>
      <c r="D130" s="46" t="s">
        <v>701</v>
      </c>
      <c r="E130" s="45" t="s">
        <v>810</v>
      </c>
      <c r="F130" s="45" t="s">
        <v>947</v>
      </c>
      <c r="G130" s="45" t="s">
        <v>2096</v>
      </c>
      <c r="H130" s="45" t="s">
        <v>2167</v>
      </c>
      <c r="I130" s="45" t="s">
        <v>2168</v>
      </c>
      <c r="J130" s="46" t="s">
        <v>824</v>
      </c>
      <c r="K130" s="45" t="s">
        <v>895</v>
      </c>
      <c r="L130" s="45">
        <v>350</v>
      </c>
      <c r="M130" s="45">
        <v>300</v>
      </c>
      <c r="N130" s="45" t="s">
        <v>1053</v>
      </c>
    </row>
    <row r="131" spans="1:15" s="47" customFormat="1" ht="143.25" customHeight="1">
      <c r="A131" s="45">
        <v>120</v>
      </c>
      <c r="B131" s="45" t="s">
        <v>811</v>
      </c>
      <c r="C131" s="45" t="s">
        <v>10</v>
      </c>
      <c r="D131" s="46" t="s">
        <v>807</v>
      </c>
      <c r="E131" s="45" t="s">
        <v>990</v>
      </c>
      <c r="F131" s="45" t="s">
        <v>947</v>
      </c>
      <c r="G131" s="45" t="s">
        <v>2096</v>
      </c>
      <c r="H131" s="45" t="s">
        <v>2169</v>
      </c>
      <c r="I131" s="45" t="s">
        <v>2170</v>
      </c>
      <c r="J131" s="46" t="s">
        <v>824</v>
      </c>
      <c r="K131" s="45" t="s">
        <v>894</v>
      </c>
      <c r="L131" s="45">
        <v>240</v>
      </c>
      <c r="M131" s="45">
        <v>200</v>
      </c>
      <c r="N131" s="45" t="s">
        <v>1077</v>
      </c>
    </row>
    <row r="132" spans="1:15" s="47" customFormat="1" ht="63.75" customHeight="1">
      <c r="A132" s="45">
        <v>121</v>
      </c>
      <c r="B132" s="45" t="s">
        <v>816</v>
      </c>
      <c r="C132" s="45" t="s">
        <v>817</v>
      </c>
      <c r="D132" s="46" t="s">
        <v>815</v>
      </c>
      <c r="E132" s="45" t="s">
        <v>818</v>
      </c>
      <c r="F132" s="45" t="s">
        <v>809</v>
      </c>
      <c r="G132" s="45" t="s">
        <v>809</v>
      </c>
      <c r="H132" s="45"/>
      <c r="I132" s="45"/>
      <c r="J132" s="46" t="s">
        <v>1143</v>
      </c>
      <c r="K132" s="45" t="s">
        <v>893</v>
      </c>
      <c r="L132" s="45">
        <v>240</v>
      </c>
      <c r="M132" s="45">
        <v>200</v>
      </c>
      <c r="N132" s="45" t="s">
        <v>1086</v>
      </c>
    </row>
    <row r="133" spans="1:15" s="47" customFormat="1" ht="63.75" customHeight="1">
      <c r="A133" s="45">
        <v>122</v>
      </c>
      <c r="B133" s="45" t="s">
        <v>948</v>
      </c>
      <c r="C133" s="45" t="s">
        <v>817</v>
      </c>
      <c r="D133" s="46" t="s">
        <v>815</v>
      </c>
      <c r="E133" s="45" t="s">
        <v>818</v>
      </c>
      <c r="F133" s="45" t="s">
        <v>809</v>
      </c>
      <c r="G133" s="45" t="s">
        <v>809</v>
      </c>
      <c r="H133" s="45"/>
      <c r="I133" s="45"/>
      <c r="J133" s="46" t="s">
        <v>1144</v>
      </c>
      <c r="K133" s="45" t="s">
        <v>146</v>
      </c>
      <c r="L133" s="45">
        <v>200</v>
      </c>
      <c r="M133" s="45">
        <v>180</v>
      </c>
      <c r="N133" s="45" t="s">
        <v>1087</v>
      </c>
    </row>
    <row r="134" spans="1:15" s="47" customFormat="1" ht="97.5" customHeight="1">
      <c r="A134" s="45">
        <v>34</v>
      </c>
      <c r="B134" s="45" t="s">
        <v>477</v>
      </c>
      <c r="C134" s="45" t="s">
        <v>10</v>
      </c>
      <c r="D134" s="46" t="s">
        <v>819</v>
      </c>
      <c r="E134" s="45" t="s">
        <v>821</v>
      </c>
      <c r="F134" s="45" t="s">
        <v>820</v>
      </c>
      <c r="G134" s="45" t="s">
        <v>2089</v>
      </c>
      <c r="H134" s="45" t="s">
        <v>2197</v>
      </c>
      <c r="I134" s="45" t="s">
        <v>2193</v>
      </c>
      <c r="J134" s="46" t="s">
        <v>825</v>
      </c>
      <c r="K134" s="45" t="s">
        <v>888</v>
      </c>
      <c r="L134" s="45">
        <v>8</v>
      </c>
      <c r="M134" s="45">
        <v>6</v>
      </c>
      <c r="N134" s="45">
        <v>1</v>
      </c>
    </row>
    <row r="135" spans="1:15" s="47" customFormat="1" ht="63.75" customHeight="1">
      <c r="A135" s="45">
        <v>35</v>
      </c>
      <c r="B135" s="45" t="s">
        <v>477</v>
      </c>
      <c r="C135" s="45" t="s">
        <v>10</v>
      </c>
      <c r="D135" s="46" t="s">
        <v>823</v>
      </c>
      <c r="E135" s="45" t="s">
        <v>1088</v>
      </c>
      <c r="F135" s="45" t="s">
        <v>820</v>
      </c>
      <c r="G135" s="45" t="s">
        <v>2109</v>
      </c>
      <c r="H135" s="45" t="s">
        <v>2197</v>
      </c>
      <c r="I135" s="45"/>
      <c r="J135" s="46" t="s">
        <v>1089</v>
      </c>
      <c r="K135" s="45" t="s">
        <v>311</v>
      </c>
      <c r="L135" s="45">
        <v>8</v>
      </c>
      <c r="M135" s="45">
        <v>6</v>
      </c>
      <c r="N135" s="45">
        <v>1</v>
      </c>
    </row>
    <row r="136" spans="1:15" s="47" customFormat="1" ht="63.75" customHeight="1">
      <c r="A136" s="45">
        <v>36</v>
      </c>
      <c r="B136" s="45" t="s">
        <v>477</v>
      </c>
      <c r="C136" s="45" t="s">
        <v>10</v>
      </c>
      <c r="D136" s="46" t="s">
        <v>828</v>
      </c>
      <c r="E136" s="45" t="s">
        <v>829</v>
      </c>
      <c r="F136" s="45" t="s">
        <v>820</v>
      </c>
      <c r="G136" s="45" t="s">
        <v>2089</v>
      </c>
      <c r="H136" s="45" t="s">
        <v>2197</v>
      </c>
      <c r="I136" s="45"/>
      <c r="J136" s="46" t="s">
        <v>830</v>
      </c>
      <c r="K136" s="45" t="s">
        <v>311</v>
      </c>
      <c r="L136" s="45">
        <v>8</v>
      </c>
      <c r="M136" s="45">
        <v>6</v>
      </c>
      <c r="N136" s="45">
        <v>1</v>
      </c>
    </row>
    <row r="137" spans="1:15" s="99" customFormat="1" ht="137.25" customHeight="1">
      <c r="A137" s="97">
        <v>37</v>
      </c>
      <c r="B137" s="45" t="s">
        <v>831</v>
      </c>
      <c r="C137" s="45" t="s">
        <v>10</v>
      </c>
      <c r="D137" s="46" t="s">
        <v>832</v>
      </c>
      <c r="E137" s="45" t="s">
        <v>1218</v>
      </c>
      <c r="F137" s="45" t="s">
        <v>1219</v>
      </c>
      <c r="G137" s="45" t="s">
        <v>2110</v>
      </c>
      <c r="H137" s="45" t="s">
        <v>2203</v>
      </c>
      <c r="I137" s="45" t="s">
        <v>2204</v>
      </c>
      <c r="J137" s="46" t="s">
        <v>833</v>
      </c>
      <c r="K137" s="45" t="s">
        <v>891</v>
      </c>
      <c r="L137" s="45">
        <v>6</v>
      </c>
      <c r="M137" s="45">
        <v>3</v>
      </c>
      <c r="N137" s="45" t="s">
        <v>1090</v>
      </c>
      <c r="O137" s="239"/>
    </row>
    <row r="138" spans="1:15" s="47" customFormat="1" ht="189.75" customHeight="1">
      <c r="A138" s="45">
        <v>127</v>
      </c>
      <c r="B138" s="45" t="s">
        <v>834</v>
      </c>
      <c r="C138" s="45" t="s">
        <v>10</v>
      </c>
      <c r="D138" s="46" t="s">
        <v>721</v>
      </c>
      <c r="E138" s="45" t="s">
        <v>720</v>
      </c>
      <c r="F138" s="45" t="s">
        <v>835</v>
      </c>
      <c r="G138" s="45" t="s">
        <v>2111</v>
      </c>
      <c r="H138" s="275" t="s">
        <v>2073</v>
      </c>
      <c r="I138" s="275" t="s">
        <v>2074</v>
      </c>
      <c r="J138" s="46" t="s">
        <v>836</v>
      </c>
      <c r="K138" s="45" t="s">
        <v>892</v>
      </c>
      <c r="L138" s="45">
        <v>140</v>
      </c>
      <c r="M138" s="45">
        <v>120</v>
      </c>
      <c r="N138" s="45" t="s">
        <v>1064</v>
      </c>
    </row>
    <row r="139" spans="1:15" s="47" customFormat="1" ht="87.75" customHeight="1">
      <c r="A139" s="45">
        <v>38</v>
      </c>
      <c r="B139" s="45" t="s">
        <v>831</v>
      </c>
      <c r="C139" s="45" t="s">
        <v>10</v>
      </c>
      <c r="D139" s="46" t="s">
        <v>841</v>
      </c>
      <c r="E139" s="45" t="s">
        <v>842</v>
      </c>
      <c r="F139" s="45" t="s">
        <v>835</v>
      </c>
      <c r="G139" s="45" t="s">
        <v>2112</v>
      </c>
      <c r="H139" s="45" t="s">
        <v>2205</v>
      </c>
      <c r="I139" s="45" t="s">
        <v>2206</v>
      </c>
      <c r="J139" s="46" t="s">
        <v>843</v>
      </c>
      <c r="K139" s="45" t="s">
        <v>891</v>
      </c>
      <c r="L139" s="45">
        <v>4</v>
      </c>
      <c r="M139" s="45">
        <v>2</v>
      </c>
      <c r="N139" s="45" t="s">
        <v>1091</v>
      </c>
    </row>
    <row r="140" spans="1:15" s="47" customFormat="1" ht="190.5" customHeight="1">
      <c r="A140" s="45">
        <v>129</v>
      </c>
      <c r="B140" s="45" t="s">
        <v>844</v>
      </c>
      <c r="C140" s="45" t="s">
        <v>10</v>
      </c>
      <c r="D140" s="46" t="s">
        <v>896</v>
      </c>
      <c r="E140" s="45" t="s">
        <v>1092</v>
      </c>
      <c r="F140" s="45" t="s">
        <v>889</v>
      </c>
      <c r="G140" s="45" t="s">
        <v>2113</v>
      </c>
      <c r="H140" s="45" t="s">
        <v>2222</v>
      </c>
      <c r="I140" s="214" t="s">
        <v>2038</v>
      </c>
      <c r="J140" s="46" t="s">
        <v>1094</v>
      </c>
      <c r="K140" s="45" t="s">
        <v>890</v>
      </c>
      <c r="L140" s="45">
        <v>30</v>
      </c>
      <c r="M140" s="45">
        <v>24</v>
      </c>
      <c r="N140" s="45" t="s">
        <v>1093</v>
      </c>
    </row>
    <row r="141" spans="1:15" s="47" customFormat="1" ht="138" customHeight="1">
      <c r="A141" s="45">
        <v>130</v>
      </c>
      <c r="B141" s="45" t="s">
        <v>473</v>
      </c>
      <c r="C141" s="45" t="s">
        <v>10</v>
      </c>
      <c r="D141" s="46" t="s">
        <v>901</v>
      </c>
      <c r="E141" s="45" t="s">
        <v>900</v>
      </c>
      <c r="F141" s="45" t="s">
        <v>902</v>
      </c>
      <c r="G141" s="45" t="s">
        <v>2114</v>
      </c>
      <c r="H141" s="107" t="s">
        <v>1546</v>
      </c>
      <c r="I141" s="45"/>
      <c r="J141" s="46" t="s">
        <v>2115</v>
      </c>
      <c r="K141" s="45" t="s">
        <v>893</v>
      </c>
      <c r="L141" s="45">
        <v>72.099999999999994</v>
      </c>
      <c r="M141" s="45">
        <v>60</v>
      </c>
      <c r="N141" s="45" t="s">
        <v>1095</v>
      </c>
    </row>
    <row r="142" spans="1:15" s="47" customFormat="1" ht="126.75" customHeight="1">
      <c r="A142" s="45">
        <v>131</v>
      </c>
      <c r="B142" s="45" t="s">
        <v>991</v>
      </c>
      <c r="C142" s="45" t="s">
        <v>10</v>
      </c>
      <c r="D142" s="46" t="s">
        <v>994</v>
      </c>
      <c r="E142" s="45" t="s">
        <v>992</v>
      </c>
      <c r="F142" s="45" t="s">
        <v>902</v>
      </c>
      <c r="G142" s="45" t="s">
        <v>2114</v>
      </c>
      <c r="H142" s="45" t="s">
        <v>2201</v>
      </c>
      <c r="I142" s="107" t="s">
        <v>1546</v>
      </c>
      <c r="J142" s="46"/>
      <c r="K142" s="45" t="s">
        <v>993</v>
      </c>
      <c r="L142" s="45">
        <v>40</v>
      </c>
      <c r="M142" s="45">
        <v>20</v>
      </c>
      <c r="N142" s="45" t="s">
        <v>1051</v>
      </c>
    </row>
    <row r="143" spans="1:15" s="99" customFormat="1" ht="109.5" customHeight="1">
      <c r="A143" s="45">
        <v>39</v>
      </c>
      <c r="B143" s="45" t="s">
        <v>1230</v>
      </c>
      <c r="C143" s="45" t="s">
        <v>10</v>
      </c>
      <c r="D143" s="46" t="s">
        <v>904</v>
      </c>
      <c r="E143" s="45" t="s">
        <v>903</v>
      </c>
      <c r="F143" s="45" t="s">
        <v>905</v>
      </c>
      <c r="G143" s="45" t="s">
        <v>2116</v>
      </c>
      <c r="H143" s="45" t="s">
        <v>2202</v>
      </c>
      <c r="I143" s="107" t="s">
        <v>1546</v>
      </c>
      <c r="J143" s="98" t="s">
        <v>2117</v>
      </c>
      <c r="K143" s="97" t="s">
        <v>152</v>
      </c>
      <c r="L143" s="97">
        <v>45</v>
      </c>
      <c r="M143" s="97">
        <v>40</v>
      </c>
      <c r="N143" s="97"/>
    </row>
    <row r="144" spans="1:15" s="47" customFormat="1" ht="128.25" customHeight="1">
      <c r="A144" s="45">
        <v>133</v>
      </c>
      <c r="B144" s="45" t="s">
        <v>473</v>
      </c>
      <c r="C144" s="45" t="s">
        <v>10</v>
      </c>
      <c r="D144" s="46" t="s">
        <v>904</v>
      </c>
      <c r="E144" s="45" t="s">
        <v>903</v>
      </c>
      <c r="F144" s="45" t="s">
        <v>905</v>
      </c>
      <c r="G144" s="45" t="s">
        <v>2116</v>
      </c>
      <c r="H144" s="45" t="s">
        <v>2202</v>
      </c>
      <c r="I144" s="107" t="s">
        <v>1546</v>
      </c>
      <c r="J144" s="46"/>
      <c r="K144" s="45" t="s">
        <v>893</v>
      </c>
      <c r="L144" s="45">
        <v>77</v>
      </c>
      <c r="M144" s="45">
        <v>61</v>
      </c>
      <c r="N144" s="45" t="s">
        <v>1096</v>
      </c>
    </row>
    <row r="145" spans="1:14" s="47" customFormat="1" ht="114" customHeight="1">
      <c r="A145" s="45">
        <v>134</v>
      </c>
      <c r="B145" s="45" t="s">
        <v>998</v>
      </c>
      <c r="C145" s="45" t="s">
        <v>10</v>
      </c>
      <c r="D145" s="46" t="s">
        <v>1110</v>
      </c>
      <c r="E145" s="45" t="s">
        <v>1109</v>
      </c>
      <c r="F145" s="45" t="s">
        <v>956</v>
      </c>
      <c r="G145" s="45" t="s">
        <v>2118</v>
      </c>
      <c r="H145" s="107" t="s">
        <v>1546</v>
      </c>
      <c r="I145" s="45"/>
      <c r="J145" s="46" t="s">
        <v>1145</v>
      </c>
      <c r="K145" s="45" t="s">
        <v>893</v>
      </c>
      <c r="L145" s="45">
        <v>40</v>
      </c>
      <c r="M145" s="45">
        <v>30</v>
      </c>
      <c r="N145" s="45" t="s">
        <v>1051</v>
      </c>
    </row>
    <row r="146" spans="1:14" s="47" customFormat="1" ht="94.5" customHeight="1">
      <c r="A146" s="45">
        <v>135</v>
      </c>
      <c r="B146" s="45" t="s">
        <v>961</v>
      </c>
      <c r="C146" s="45" t="s">
        <v>10</v>
      </c>
      <c r="D146" s="46" t="s">
        <v>962</v>
      </c>
      <c r="E146" s="45" t="s">
        <v>963</v>
      </c>
      <c r="F146" s="45" t="s">
        <v>964</v>
      </c>
      <c r="G146" s="45" t="s">
        <v>964</v>
      </c>
      <c r="H146" s="45" t="s">
        <v>1668</v>
      </c>
      <c r="I146" s="45" t="s">
        <v>1703</v>
      </c>
      <c r="J146" s="46" t="s">
        <v>1146</v>
      </c>
      <c r="K146" s="45" t="s">
        <v>893</v>
      </c>
      <c r="L146" s="45">
        <v>200</v>
      </c>
      <c r="M146" s="45">
        <v>200</v>
      </c>
      <c r="N146" s="45">
        <v>15</v>
      </c>
    </row>
    <row r="147" spans="1:14" s="47" customFormat="1" ht="95.25" customHeight="1">
      <c r="A147" s="45">
        <v>136</v>
      </c>
      <c r="B147" s="45" t="s">
        <v>279</v>
      </c>
      <c r="C147" s="45" t="s">
        <v>10</v>
      </c>
      <c r="D147" s="46" t="s">
        <v>965</v>
      </c>
      <c r="E147" s="45" t="s">
        <v>966</v>
      </c>
      <c r="F147" s="45" t="s">
        <v>964</v>
      </c>
      <c r="G147" s="45" t="s">
        <v>964</v>
      </c>
      <c r="H147" s="45" t="s">
        <v>2209</v>
      </c>
      <c r="I147" s="45"/>
      <c r="J147" s="46" t="s">
        <v>1101</v>
      </c>
      <c r="K147" s="45" t="s">
        <v>233</v>
      </c>
      <c r="L147" s="45">
        <v>20</v>
      </c>
      <c r="M147" s="45">
        <v>20</v>
      </c>
      <c r="N147" s="45" t="s">
        <v>1100</v>
      </c>
    </row>
    <row r="148" spans="1:14" s="47" customFormat="1" ht="103.5" customHeight="1">
      <c r="A148" s="45">
        <v>40</v>
      </c>
      <c r="B148" s="45" t="s">
        <v>973</v>
      </c>
      <c r="C148" s="45" t="s">
        <v>10</v>
      </c>
      <c r="D148" s="46" t="s">
        <v>823</v>
      </c>
      <c r="E148" s="45" t="s">
        <v>826</v>
      </c>
      <c r="F148" s="45" t="s">
        <v>974</v>
      </c>
      <c r="G148" s="45" t="s">
        <v>2119</v>
      </c>
      <c r="H148" s="45" t="s">
        <v>2197</v>
      </c>
      <c r="I148" s="45" t="s">
        <v>2193</v>
      </c>
      <c r="J148" s="46" t="s">
        <v>827</v>
      </c>
      <c r="K148" s="45" t="s">
        <v>888</v>
      </c>
      <c r="L148" s="45">
        <v>20</v>
      </c>
      <c r="M148" s="45">
        <v>20</v>
      </c>
      <c r="N148" s="45">
        <v>1</v>
      </c>
    </row>
    <row r="149" spans="1:14" s="47" customFormat="1" ht="108" customHeight="1">
      <c r="A149" s="45">
        <v>41</v>
      </c>
      <c r="B149" s="45" t="s">
        <v>973</v>
      </c>
      <c r="C149" s="45" t="s">
        <v>50</v>
      </c>
      <c r="D149" s="46" t="s">
        <v>975</v>
      </c>
      <c r="E149" s="45" t="s">
        <v>976</v>
      </c>
      <c r="F149" s="45" t="s">
        <v>974</v>
      </c>
      <c r="G149" s="45" t="s">
        <v>2120</v>
      </c>
      <c r="H149" s="45" t="s">
        <v>2197</v>
      </c>
      <c r="I149" s="45" t="s">
        <v>2193</v>
      </c>
      <c r="J149" s="46" t="s">
        <v>1097</v>
      </c>
      <c r="K149" s="45" t="s">
        <v>888</v>
      </c>
      <c r="L149" s="45">
        <v>20</v>
      </c>
      <c r="M149" s="45">
        <v>20</v>
      </c>
      <c r="N149" s="45">
        <v>1</v>
      </c>
    </row>
    <row r="150" spans="1:14" s="47" customFormat="1" ht="113.25" customHeight="1">
      <c r="A150" s="45">
        <v>42</v>
      </c>
      <c r="B150" s="45" t="s">
        <v>973</v>
      </c>
      <c r="C150" s="45" t="s">
        <v>50</v>
      </c>
      <c r="D150" s="46" t="s">
        <v>977</v>
      </c>
      <c r="E150" s="45" t="s">
        <v>978</v>
      </c>
      <c r="F150" s="45" t="s">
        <v>974</v>
      </c>
      <c r="G150" s="45" t="s">
        <v>2121</v>
      </c>
      <c r="H150" s="45" t="s">
        <v>2197</v>
      </c>
      <c r="I150" s="45" t="s">
        <v>2193</v>
      </c>
      <c r="J150" s="46" t="s">
        <v>1098</v>
      </c>
      <c r="K150" s="45" t="s">
        <v>888</v>
      </c>
      <c r="L150" s="45">
        <v>20</v>
      </c>
      <c r="M150" s="45">
        <v>20</v>
      </c>
      <c r="N150" s="45">
        <v>1</v>
      </c>
    </row>
    <row r="151" spans="1:14" s="47" customFormat="1" ht="105" customHeight="1">
      <c r="A151" s="45">
        <v>43</v>
      </c>
      <c r="B151" s="45" t="s">
        <v>973</v>
      </c>
      <c r="C151" s="45" t="s">
        <v>50</v>
      </c>
      <c r="D151" s="46" t="s">
        <v>980</v>
      </c>
      <c r="E151" s="45" t="s">
        <v>979</v>
      </c>
      <c r="F151" s="45" t="s">
        <v>974</v>
      </c>
      <c r="G151" s="45" t="s">
        <v>2122</v>
      </c>
      <c r="H151" s="45" t="s">
        <v>2197</v>
      </c>
      <c r="I151" s="45" t="s">
        <v>2193</v>
      </c>
      <c r="J151" s="46" t="s">
        <v>1099</v>
      </c>
      <c r="K151" s="45" t="s">
        <v>888</v>
      </c>
      <c r="L151" s="45">
        <v>20</v>
      </c>
      <c r="M151" s="45">
        <v>20</v>
      </c>
      <c r="N151" s="45">
        <v>1</v>
      </c>
    </row>
    <row r="152" spans="1:14" s="47" customFormat="1" ht="152.25" customHeight="1">
      <c r="A152" s="45">
        <v>141</v>
      </c>
      <c r="B152" s="45" t="s">
        <v>971</v>
      </c>
      <c r="C152" s="45" t="s">
        <v>50</v>
      </c>
      <c r="D152" s="46" t="s">
        <v>2123</v>
      </c>
      <c r="E152" s="45" t="s">
        <v>2124</v>
      </c>
      <c r="F152" s="45" t="s">
        <v>972</v>
      </c>
      <c r="G152" s="45" t="s">
        <v>2125</v>
      </c>
      <c r="H152" s="107" t="s">
        <v>2184</v>
      </c>
      <c r="I152" s="45" t="s">
        <v>1595</v>
      </c>
      <c r="J152" s="46" t="s">
        <v>997</v>
      </c>
      <c r="K152" s="45" t="s">
        <v>893</v>
      </c>
      <c r="L152" s="45">
        <v>64</v>
      </c>
      <c r="M152" s="45">
        <v>40</v>
      </c>
      <c r="N152" s="45">
        <v>1</v>
      </c>
    </row>
    <row r="153" spans="1:14" s="258" customFormat="1" ht="66" customHeight="1">
      <c r="A153" s="245">
        <v>44</v>
      </c>
      <c r="B153" s="245" t="s">
        <v>983</v>
      </c>
      <c r="C153" s="245" t="s">
        <v>984</v>
      </c>
      <c r="D153" s="246" t="s">
        <v>985</v>
      </c>
      <c r="E153" s="245" t="s">
        <v>986</v>
      </c>
      <c r="F153" s="245" t="s">
        <v>755</v>
      </c>
      <c r="G153" s="245" t="s">
        <v>2057</v>
      </c>
      <c r="H153" s="245"/>
      <c r="I153" s="245"/>
      <c r="J153" s="246" t="s">
        <v>995</v>
      </c>
      <c r="K153" s="245" t="s">
        <v>996</v>
      </c>
      <c r="L153" s="245">
        <v>45</v>
      </c>
      <c r="M153" s="245">
        <v>40</v>
      </c>
      <c r="N153" s="245">
        <v>2</v>
      </c>
    </row>
    <row r="154" spans="1:14" s="258" customFormat="1" ht="104.25" customHeight="1">
      <c r="A154" s="245">
        <v>45</v>
      </c>
      <c r="B154" s="245" t="s">
        <v>999</v>
      </c>
      <c r="C154" s="245" t="s">
        <v>10</v>
      </c>
      <c r="D154" s="246"/>
      <c r="E154" s="245" t="s">
        <v>1207</v>
      </c>
      <c r="F154" s="245" t="s">
        <v>1208</v>
      </c>
      <c r="G154" s="245" t="s">
        <v>2126</v>
      </c>
      <c r="H154" s="245" t="s">
        <v>2220</v>
      </c>
      <c r="I154" s="245" t="s">
        <v>2221</v>
      </c>
      <c r="J154" s="246"/>
      <c r="K154" s="245" t="s">
        <v>1209</v>
      </c>
      <c r="L154" s="245">
        <v>20</v>
      </c>
      <c r="M154" s="245">
        <v>20</v>
      </c>
      <c r="N154" s="245">
        <v>1</v>
      </c>
    </row>
    <row r="155" spans="1:14" s="47" customFormat="1" ht="120" customHeight="1">
      <c r="A155" s="45">
        <v>144</v>
      </c>
      <c r="B155" s="45" t="s">
        <v>1258</v>
      </c>
      <c r="C155" s="45" t="s">
        <v>10</v>
      </c>
      <c r="D155" s="100" t="s">
        <v>621</v>
      </c>
      <c r="E155" s="45" t="s">
        <v>349</v>
      </c>
      <c r="F155" s="45" t="s">
        <v>1259</v>
      </c>
      <c r="G155" s="45" t="s">
        <v>2127</v>
      </c>
      <c r="H155" s="45" t="s">
        <v>1546</v>
      </c>
      <c r="I155" s="45" t="s">
        <v>1544</v>
      </c>
      <c r="J155" s="46"/>
      <c r="K155" s="45" t="s">
        <v>1260</v>
      </c>
      <c r="L155" s="45">
        <v>5</v>
      </c>
      <c r="M155" s="45">
        <v>5</v>
      </c>
      <c r="N155" s="45">
        <v>1</v>
      </c>
    </row>
    <row r="156" spans="1:14" s="258" customFormat="1" ht="75" customHeight="1">
      <c r="A156" s="245">
        <v>46</v>
      </c>
      <c r="B156" s="245" t="s">
        <v>1102</v>
      </c>
      <c r="C156" s="245" t="s">
        <v>10</v>
      </c>
      <c r="D156" s="246" t="s">
        <v>1105</v>
      </c>
      <c r="E156" s="245" t="s">
        <v>1103</v>
      </c>
      <c r="F156" s="245" t="s">
        <v>1257</v>
      </c>
      <c r="G156" s="245" t="s">
        <v>2089</v>
      </c>
      <c r="H156" s="245" t="s">
        <v>2213</v>
      </c>
      <c r="I156" s="245" t="s">
        <v>2214</v>
      </c>
      <c r="J156" s="246" t="s">
        <v>2128</v>
      </c>
      <c r="K156" s="245" t="s">
        <v>152</v>
      </c>
      <c r="L156" s="245">
        <v>50</v>
      </c>
      <c r="M156" s="245">
        <v>40</v>
      </c>
      <c r="N156" s="245">
        <v>1</v>
      </c>
    </row>
    <row r="157" spans="1:14" s="99" customFormat="1" ht="55.5" customHeight="1">
      <c r="A157" s="97">
        <v>46</v>
      </c>
      <c r="B157" s="97" t="s">
        <v>1104</v>
      </c>
      <c r="C157" s="97" t="s">
        <v>10</v>
      </c>
      <c r="D157" s="98" t="s">
        <v>1108</v>
      </c>
      <c r="E157" s="97" t="s">
        <v>1107</v>
      </c>
      <c r="F157" s="97" t="s">
        <v>1106</v>
      </c>
      <c r="G157" s="97" t="s">
        <v>2129</v>
      </c>
      <c r="H157" s="97"/>
      <c r="I157" s="97"/>
      <c r="J157" s="98"/>
      <c r="K157" s="97" t="s">
        <v>152</v>
      </c>
      <c r="L157" s="97"/>
      <c r="M157" s="97"/>
      <c r="N157" s="97">
        <v>1</v>
      </c>
    </row>
    <row r="158" spans="1:14" s="47" customFormat="1" ht="102.75" customHeight="1">
      <c r="A158" s="45">
        <v>147</v>
      </c>
      <c r="B158" s="45" t="s">
        <v>1150</v>
      </c>
      <c r="C158" s="45" t="s">
        <v>10</v>
      </c>
      <c r="D158" s="46" t="s">
        <v>2223</v>
      </c>
      <c r="E158" s="45" t="s">
        <v>1147</v>
      </c>
      <c r="F158" s="45" t="s">
        <v>1000</v>
      </c>
      <c r="G158" s="45" t="s">
        <v>2057</v>
      </c>
      <c r="H158" s="45" t="s">
        <v>2167</v>
      </c>
      <c r="I158" s="45" t="s">
        <v>2196</v>
      </c>
      <c r="J158" s="46" t="s">
        <v>1153</v>
      </c>
      <c r="K158" s="45" t="s">
        <v>1149</v>
      </c>
      <c r="L158" s="45">
        <v>20</v>
      </c>
      <c r="M158" s="45">
        <v>20</v>
      </c>
      <c r="N158" s="45">
        <v>2</v>
      </c>
    </row>
    <row r="159" spans="1:14" s="47" customFormat="1" ht="96" customHeight="1">
      <c r="A159" s="45">
        <v>148</v>
      </c>
      <c r="B159" s="45" t="s">
        <v>1151</v>
      </c>
      <c r="C159" s="45" t="s">
        <v>1152</v>
      </c>
      <c r="D159" s="46" t="s">
        <v>2223</v>
      </c>
      <c r="E159" s="45" t="s">
        <v>1147</v>
      </c>
      <c r="F159" s="45" t="s">
        <v>1148</v>
      </c>
      <c r="G159" s="45" t="s">
        <v>2057</v>
      </c>
      <c r="H159" s="45" t="s">
        <v>2167</v>
      </c>
      <c r="I159" s="45" t="s">
        <v>2196</v>
      </c>
      <c r="J159" s="46"/>
      <c r="K159" s="45" t="s">
        <v>1149</v>
      </c>
      <c r="L159" s="45">
        <v>20</v>
      </c>
      <c r="M159" s="45">
        <v>20</v>
      </c>
      <c r="N159" s="45">
        <v>1</v>
      </c>
    </row>
    <row r="160" spans="1:14" s="47" customFormat="1" ht="55.5" customHeight="1">
      <c r="A160" s="45">
        <v>149</v>
      </c>
      <c r="B160" s="45" t="s">
        <v>1154</v>
      </c>
      <c r="C160" s="45" t="s">
        <v>505</v>
      </c>
      <c r="D160" s="46" t="s">
        <v>1210</v>
      </c>
      <c r="E160" s="45" t="s">
        <v>1155</v>
      </c>
      <c r="F160" s="45" t="s">
        <v>1156</v>
      </c>
      <c r="G160" s="45" t="s">
        <v>1156</v>
      </c>
      <c r="H160" s="45"/>
      <c r="I160" s="45"/>
      <c r="J160" s="46" t="s">
        <v>1157</v>
      </c>
      <c r="K160" s="45" t="s">
        <v>1149</v>
      </c>
      <c r="L160" s="45">
        <v>20</v>
      </c>
      <c r="M160" s="45">
        <v>20</v>
      </c>
      <c r="N160" s="45">
        <v>2</v>
      </c>
    </row>
    <row r="161" spans="1:14" s="47" customFormat="1" ht="84" customHeight="1">
      <c r="A161" s="45">
        <v>150</v>
      </c>
      <c r="B161" s="45" t="s">
        <v>1162</v>
      </c>
      <c r="C161" s="45" t="s">
        <v>10</v>
      </c>
      <c r="D161" s="46"/>
      <c r="E161" s="45" t="s">
        <v>1163</v>
      </c>
      <c r="F161" s="45" t="s">
        <v>1164</v>
      </c>
      <c r="G161" s="45" t="s">
        <v>1164</v>
      </c>
      <c r="H161" s="45" t="s">
        <v>2209</v>
      </c>
      <c r="I161" s="45"/>
      <c r="J161" s="46" t="s">
        <v>1165</v>
      </c>
      <c r="K161" s="45" t="s">
        <v>233</v>
      </c>
      <c r="L161" s="45">
        <v>30</v>
      </c>
      <c r="M161" s="45">
        <v>20</v>
      </c>
      <c r="N161" s="45">
        <v>1</v>
      </c>
    </row>
    <row r="162" spans="1:14" s="258" customFormat="1" ht="55.5" customHeight="1">
      <c r="A162" s="245">
        <v>47</v>
      </c>
      <c r="B162" s="245" t="s">
        <v>1166</v>
      </c>
      <c r="C162" s="245" t="s">
        <v>10</v>
      </c>
      <c r="D162" s="246" t="s">
        <v>866</v>
      </c>
      <c r="E162" s="245" t="s">
        <v>1167</v>
      </c>
      <c r="F162" s="245" t="s">
        <v>1168</v>
      </c>
      <c r="G162" s="245" t="s">
        <v>2130</v>
      </c>
      <c r="H162" s="245" t="s">
        <v>2073</v>
      </c>
      <c r="I162" s="245" t="s">
        <v>2023</v>
      </c>
      <c r="J162" s="246" t="s">
        <v>1169</v>
      </c>
      <c r="K162" s="245" t="s">
        <v>1170</v>
      </c>
      <c r="L162" s="245">
        <v>20</v>
      </c>
      <c r="M162" s="245">
        <v>15</v>
      </c>
      <c r="N162" s="245">
        <v>1</v>
      </c>
    </row>
    <row r="163" spans="1:14" s="258" customFormat="1" ht="64.5" customHeight="1">
      <c r="A163" s="245">
        <v>48</v>
      </c>
      <c r="B163" s="245" t="s">
        <v>1178</v>
      </c>
      <c r="C163" s="245" t="s">
        <v>10</v>
      </c>
      <c r="D163" s="246" t="s">
        <v>1179</v>
      </c>
      <c r="E163" s="245" t="s">
        <v>1180</v>
      </c>
      <c r="F163" s="245" t="s">
        <v>478</v>
      </c>
      <c r="G163" s="245" t="s">
        <v>2131</v>
      </c>
      <c r="H163" s="245" t="s">
        <v>2211</v>
      </c>
      <c r="I163" s="245" t="s">
        <v>2212</v>
      </c>
      <c r="J163" s="246" t="s">
        <v>1176</v>
      </c>
      <c r="K163" s="245" t="s">
        <v>1177</v>
      </c>
      <c r="L163" s="245">
        <v>40</v>
      </c>
      <c r="M163" s="245">
        <v>35</v>
      </c>
      <c r="N163" s="245">
        <v>1</v>
      </c>
    </row>
    <row r="164" spans="1:14" s="47" customFormat="1" ht="69" customHeight="1">
      <c r="A164" s="45">
        <v>153</v>
      </c>
      <c r="B164" s="45" t="s">
        <v>1171</v>
      </c>
      <c r="C164" s="45" t="s">
        <v>10</v>
      </c>
      <c r="D164" s="46" t="s">
        <v>1173</v>
      </c>
      <c r="E164" s="45" t="s">
        <v>1172</v>
      </c>
      <c r="F164" s="45" t="s">
        <v>1168</v>
      </c>
      <c r="G164" s="45" t="s">
        <v>2057</v>
      </c>
      <c r="H164" s="245" t="s">
        <v>2211</v>
      </c>
      <c r="I164" s="45"/>
      <c r="J164" s="46" t="s">
        <v>1174</v>
      </c>
      <c r="K164" s="45" t="s">
        <v>1175</v>
      </c>
      <c r="L164" s="45">
        <v>10</v>
      </c>
      <c r="M164" s="45">
        <v>10</v>
      </c>
      <c r="N164" s="45">
        <v>2</v>
      </c>
    </row>
    <row r="165" spans="1:14" s="99" customFormat="1" ht="70.5" customHeight="1">
      <c r="A165" s="97">
        <v>154</v>
      </c>
      <c r="B165" s="97" t="s">
        <v>1158</v>
      </c>
      <c r="C165" s="97" t="s">
        <v>10</v>
      </c>
      <c r="D165" s="98" t="s">
        <v>1160</v>
      </c>
      <c r="E165" s="97" t="s">
        <v>1159</v>
      </c>
      <c r="F165" s="97" t="s">
        <v>484</v>
      </c>
      <c r="G165" s="97" t="s">
        <v>2132</v>
      </c>
      <c r="H165" s="245" t="s">
        <v>2211</v>
      </c>
      <c r="I165" s="97" t="s">
        <v>2206</v>
      </c>
      <c r="J165" s="98" t="s">
        <v>1161</v>
      </c>
      <c r="K165" s="97" t="s">
        <v>1220</v>
      </c>
      <c r="L165" s="97">
        <v>60</v>
      </c>
      <c r="M165" s="97">
        <v>40</v>
      </c>
      <c r="N165" s="97">
        <v>1</v>
      </c>
    </row>
    <row r="166" spans="1:14" s="258" customFormat="1" ht="120" customHeight="1">
      <c r="A166" s="245">
        <v>49</v>
      </c>
      <c r="B166" s="245" t="s">
        <v>1181</v>
      </c>
      <c r="C166" s="245" t="s">
        <v>10</v>
      </c>
      <c r="D166" s="246" t="s">
        <v>1188</v>
      </c>
      <c r="E166" s="245" t="s">
        <v>1182</v>
      </c>
      <c r="F166" s="245" t="s">
        <v>1183</v>
      </c>
      <c r="G166" s="245" t="s">
        <v>2133</v>
      </c>
      <c r="H166" s="245" t="s">
        <v>2215</v>
      </c>
      <c r="I166" s="245" t="s">
        <v>2216</v>
      </c>
      <c r="J166" s="246" t="s">
        <v>1184</v>
      </c>
      <c r="K166" s="245" t="s">
        <v>235</v>
      </c>
      <c r="L166" s="245">
        <v>20</v>
      </c>
      <c r="M166" s="245">
        <v>20</v>
      </c>
      <c r="N166" s="245">
        <v>1</v>
      </c>
    </row>
    <row r="167" spans="1:14" s="47" customFormat="1" ht="108.75" customHeight="1">
      <c r="A167" s="45">
        <v>156</v>
      </c>
      <c r="B167" s="45" t="s">
        <v>1185</v>
      </c>
      <c r="C167" s="45" t="s">
        <v>10</v>
      </c>
      <c r="D167" s="46"/>
      <c r="E167" s="45" t="s">
        <v>1186</v>
      </c>
      <c r="F167" s="45" t="s">
        <v>964</v>
      </c>
      <c r="G167" s="45" t="s">
        <v>2057</v>
      </c>
      <c r="H167" s="245" t="s">
        <v>2215</v>
      </c>
      <c r="I167" s="45"/>
      <c r="J167" s="46" t="s">
        <v>1187</v>
      </c>
      <c r="K167" s="45" t="s">
        <v>235</v>
      </c>
      <c r="L167" s="45">
        <v>150</v>
      </c>
      <c r="M167" s="45">
        <v>100</v>
      </c>
      <c r="N167" s="45">
        <v>1</v>
      </c>
    </row>
    <row r="168" spans="1:14" s="99" customFormat="1" ht="113.25" customHeight="1">
      <c r="A168" s="97">
        <v>157</v>
      </c>
      <c r="B168" s="97" t="s">
        <v>1225</v>
      </c>
      <c r="C168" s="97" t="s">
        <v>10</v>
      </c>
      <c r="D168" s="98" t="s">
        <v>1226</v>
      </c>
      <c r="E168" s="97" t="s">
        <v>1227</v>
      </c>
      <c r="F168" s="97" t="s">
        <v>2134</v>
      </c>
      <c r="G168" s="97" t="s">
        <v>2135</v>
      </c>
      <c r="H168" s="97" t="s">
        <v>2217</v>
      </c>
      <c r="I168" s="45" t="s">
        <v>1719</v>
      </c>
      <c r="J168" s="98" t="s">
        <v>1228</v>
      </c>
      <c r="K168" s="97" t="s">
        <v>1229</v>
      </c>
      <c r="L168" s="97">
        <v>40</v>
      </c>
      <c r="M168" s="97">
        <v>30</v>
      </c>
      <c r="N168" s="97">
        <v>2</v>
      </c>
    </row>
    <row r="169" spans="1:14" s="47" customFormat="1" ht="130.5" customHeight="1">
      <c r="A169" s="45">
        <v>158</v>
      </c>
      <c r="B169" s="45" t="s">
        <v>1189</v>
      </c>
      <c r="C169" s="45" t="s">
        <v>50</v>
      </c>
      <c r="D169" s="46" t="s">
        <v>1193</v>
      </c>
      <c r="E169" s="45" t="s">
        <v>1190</v>
      </c>
      <c r="F169" s="45" t="s">
        <v>1191</v>
      </c>
      <c r="G169" s="45" t="s">
        <v>2136</v>
      </c>
      <c r="H169" s="45" t="s">
        <v>1546</v>
      </c>
      <c r="I169" s="45"/>
      <c r="J169" s="46" t="s">
        <v>1192</v>
      </c>
      <c r="K169" s="45" t="s">
        <v>893</v>
      </c>
      <c r="L169" s="45">
        <v>35</v>
      </c>
      <c r="M169" s="45">
        <v>30</v>
      </c>
      <c r="N169" s="45">
        <v>1</v>
      </c>
    </row>
    <row r="170" spans="1:14" s="47" customFormat="1" ht="117" customHeight="1">
      <c r="A170" s="45">
        <v>159</v>
      </c>
      <c r="B170" s="45" t="s">
        <v>957</v>
      </c>
      <c r="C170" s="45" t="s">
        <v>10</v>
      </c>
      <c r="D170" s="46" t="s">
        <v>960</v>
      </c>
      <c r="E170" s="45" t="s">
        <v>958</v>
      </c>
      <c r="F170" s="45" t="s">
        <v>959</v>
      </c>
      <c r="G170" s="45" t="s">
        <v>2137</v>
      </c>
      <c r="H170" s="45" t="s">
        <v>1546</v>
      </c>
      <c r="I170" s="45"/>
      <c r="J170" s="46"/>
      <c r="K170" s="45" t="s">
        <v>893</v>
      </c>
      <c r="L170" s="45">
        <v>40</v>
      </c>
      <c r="M170" s="45">
        <v>20</v>
      </c>
      <c r="N170" s="45">
        <v>1</v>
      </c>
    </row>
    <row r="171" spans="1:14" s="47" customFormat="1" ht="129" customHeight="1">
      <c r="A171" s="45">
        <v>160</v>
      </c>
      <c r="B171" s="45" t="s">
        <v>1221</v>
      </c>
      <c r="C171" s="45" t="s">
        <v>50</v>
      </c>
      <c r="D171" s="46" t="s">
        <v>2138</v>
      </c>
      <c r="E171" s="45" t="s">
        <v>1222</v>
      </c>
      <c r="F171" s="45" t="s">
        <v>1156</v>
      </c>
      <c r="G171" s="45" t="s">
        <v>1156</v>
      </c>
      <c r="H171" s="45" t="s">
        <v>2218</v>
      </c>
      <c r="I171" s="45" t="s">
        <v>2219</v>
      </c>
      <c r="J171" s="46" t="s">
        <v>1223</v>
      </c>
      <c r="K171" s="45" t="s">
        <v>890</v>
      </c>
      <c r="L171" s="45">
        <v>40</v>
      </c>
      <c r="M171" s="45">
        <v>40</v>
      </c>
      <c r="N171" s="45">
        <v>2</v>
      </c>
    </row>
    <row r="172" spans="1:14" s="47" customFormat="1" ht="90.75" customHeight="1">
      <c r="A172" s="45">
        <v>161</v>
      </c>
      <c r="B172" s="45" t="s">
        <v>1231</v>
      </c>
      <c r="C172" s="45" t="s">
        <v>50</v>
      </c>
      <c r="D172" s="46" t="s">
        <v>1234</v>
      </c>
      <c r="E172" s="45" t="s">
        <v>1233</v>
      </c>
      <c r="F172" s="45" t="s">
        <v>1000</v>
      </c>
      <c r="G172" s="45" t="s">
        <v>2057</v>
      </c>
      <c r="H172" s="45" t="s">
        <v>2209</v>
      </c>
      <c r="I172" s="45" t="s">
        <v>2210</v>
      </c>
      <c r="J172" s="46" t="s">
        <v>1232</v>
      </c>
      <c r="K172" s="45" t="s">
        <v>233</v>
      </c>
      <c r="L172" s="45">
        <v>50</v>
      </c>
      <c r="M172" s="45">
        <v>45</v>
      </c>
      <c r="N172" s="45">
        <v>2</v>
      </c>
    </row>
    <row r="173" spans="1:14" s="47" customFormat="1" ht="81.75" customHeight="1">
      <c r="A173" s="45">
        <v>162</v>
      </c>
      <c r="B173" s="45" t="s">
        <v>2139</v>
      </c>
      <c r="C173" s="45" t="s">
        <v>10</v>
      </c>
      <c r="D173" s="46"/>
      <c r="E173" s="45" t="s">
        <v>2140</v>
      </c>
      <c r="F173" s="45" t="s">
        <v>2141</v>
      </c>
      <c r="G173" s="45" t="s">
        <v>2142</v>
      </c>
      <c r="H173" s="45" t="s">
        <v>2207</v>
      </c>
      <c r="I173" s="45" t="s">
        <v>2208</v>
      </c>
      <c r="J173" s="46"/>
      <c r="K173" s="45"/>
      <c r="L173" s="45"/>
      <c r="M173" s="45"/>
      <c r="N173" s="45"/>
    </row>
    <row r="174" spans="1:14" s="258" customFormat="1" ht="112.5" customHeight="1">
      <c r="A174" s="245">
        <v>50</v>
      </c>
      <c r="B174" s="245" t="s">
        <v>2143</v>
      </c>
      <c r="C174" s="245" t="s">
        <v>10</v>
      </c>
      <c r="D174" s="246"/>
      <c r="E174" s="245" t="s">
        <v>2144</v>
      </c>
      <c r="F174" s="245" t="s">
        <v>2145</v>
      </c>
      <c r="G174" s="245" t="s">
        <v>2089</v>
      </c>
      <c r="H174" s="245" t="s">
        <v>2200</v>
      </c>
      <c r="I174" s="245"/>
      <c r="J174" s="246" t="s">
        <v>2146</v>
      </c>
      <c r="K174" s="245" t="s">
        <v>2147</v>
      </c>
      <c r="L174" s="245"/>
      <c r="M174" s="245"/>
      <c r="N174" s="245"/>
    </row>
    <row r="175" spans="1:14" s="258" customFormat="1" ht="113.25" customHeight="1">
      <c r="A175" s="245">
        <v>51</v>
      </c>
      <c r="B175" s="245" t="s">
        <v>2148</v>
      </c>
      <c r="C175" s="245" t="s">
        <v>10</v>
      </c>
      <c r="D175" s="246"/>
      <c r="E175" s="245" t="s">
        <v>2149</v>
      </c>
      <c r="F175" s="245" t="s">
        <v>2150</v>
      </c>
      <c r="G175" s="245" t="s">
        <v>2151</v>
      </c>
      <c r="H175" s="245" t="s">
        <v>2199</v>
      </c>
      <c r="I175" s="245" t="s">
        <v>2200</v>
      </c>
      <c r="J175" s="246"/>
      <c r="K175" s="245" t="s">
        <v>2147</v>
      </c>
      <c r="L175" s="245"/>
      <c r="M175" s="245"/>
      <c r="N175" s="245"/>
    </row>
    <row r="176" spans="1:14" s="258" customFormat="1" ht="55.5" customHeight="1">
      <c r="A176" s="245">
        <v>52</v>
      </c>
      <c r="B176" s="245" t="s">
        <v>2152</v>
      </c>
      <c r="C176" s="245" t="s">
        <v>10</v>
      </c>
      <c r="D176" s="246" t="s">
        <v>2153</v>
      </c>
      <c r="E176" s="245" t="s">
        <v>2154</v>
      </c>
      <c r="F176" s="245" t="s">
        <v>2155</v>
      </c>
      <c r="G176" s="245" t="s">
        <v>2156</v>
      </c>
      <c r="H176" s="245"/>
      <c r="I176" s="245"/>
      <c r="J176" s="246"/>
      <c r="K176" s="245"/>
      <c r="L176" s="245"/>
      <c r="M176" s="245"/>
      <c r="N176" s="245"/>
    </row>
    <row r="177" spans="1:14" ht="29.25" customHeight="1">
      <c r="A177" s="73"/>
      <c r="B177" s="74"/>
      <c r="C177" s="74"/>
      <c r="D177" s="75"/>
      <c r="E177" s="74"/>
      <c r="F177" s="74"/>
      <c r="G177" s="74"/>
      <c r="H177" s="74"/>
      <c r="I177" s="74"/>
      <c r="J177" s="75"/>
      <c r="K177" s="74"/>
      <c r="L177" s="76">
        <f>SUM(L40:L176)</f>
        <v>8372.4000000000015</v>
      </c>
      <c r="M177" s="76">
        <f>SUM(M40:M176)</f>
        <v>6340.3</v>
      </c>
      <c r="N177" s="77"/>
    </row>
    <row r="178" spans="1:14" ht="15" customHeight="1">
      <c r="A178" s="297" t="s">
        <v>756</v>
      </c>
      <c r="B178" s="298"/>
      <c r="C178" s="298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301"/>
    </row>
    <row r="179" spans="1:14" s="96" customFormat="1" ht="189">
      <c r="A179" s="208">
        <v>166</v>
      </c>
      <c r="B179" s="208" t="s">
        <v>14</v>
      </c>
      <c r="C179" s="208" t="s">
        <v>10</v>
      </c>
      <c r="D179" s="209" t="s">
        <v>1297</v>
      </c>
      <c r="E179" s="208" t="s">
        <v>1298</v>
      </c>
      <c r="F179" s="215" t="s">
        <v>1299</v>
      </c>
      <c r="G179" s="215" t="s">
        <v>1993</v>
      </c>
      <c r="H179" s="194" t="s">
        <v>1730</v>
      </c>
      <c r="I179" s="208" t="s">
        <v>2012</v>
      </c>
      <c r="J179" s="208">
        <v>89275656329</v>
      </c>
      <c r="K179" s="208" t="s">
        <v>367</v>
      </c>
      <c r="L179" s="208">
        <v>15</v>
      </c>
      <c r="M179" s="208">
        <v>15</v>
      </c>
      <c r="N179" s="208">
        <v>1</v>
      </c>
    </row>
    <row r="180" spans="1:14" s="96" customFormat="1" ht="126">
      <c r="A180" s="208">
        <v>167</v>
      </c>
      <c r="B180" s="208" t="s">
        <v>368</v>
      </c>
      <c r="C180" s="208" t="s">
        <v>10</v>
      </c>
      <c r="D180" s="210" t="s">
        <v>622</v>
      </c>
      <c r="E180" s="208" t="s">
        <v>1994</v>
      </c>
      <c r="F180" s="215" t="s">
        <v>1995</v>
      </c>
      <c r="G180" s="215" t="s">
        <v>1995</v>
      </c>
      <c r="H180" s="194" t="s">
        <v>2013</v>
      </c>
      <c r="I180" s="208" t="s">
        <v>2017</v>
      </c>
      <c r="J180" s="208">
        <v>89275502686</v>
      </c>
      <c r="K180" s="208" t="s">
        <v>367</v>
      </c>
      <c r="L180" s="208">
        <v>50</v>
      </c>
      <c r="M180" s="208">
        <v>50</v>
      </c>
      <c r="N180" s="208">
        <v>1</v>
      </c>
    </row>
    <row r="181" spans="1:14" s="96" customFormat="1" ht="110.25">
      <c r="A181" s="208">
        <v>168</v>
      </c>
      <c r="B181" s="208" t="s">
        <v>475</v>
      </c>
      <c r="C181" s="208" t="s">
        <v>10</v>
      </c>
      <c r="D181" s="209" t="s">
        <v>732</v>
      </c>
      <c r="E181" s="204" t="s">
        <v>1996</v>
      </c>
      <c r="F181" s="215" t="s">
        <v>1997</v>
      </c>
      <c r="G181" s="215" t="s">
        <v>1998</v>
      </c>
      <c r="H181" s="45" t="s">
        <v>1546</v>
      </c>
      <c r="I181" s="45" t="s">
        <v>1612</v>
      </c>
      <c r="J181" s="208">
        <v>89371335578</v>
      </c>
      <c r="K181" s="208" t="s">
        <v>367</v>
      </c>
      <c r="L181" s="208">
        <v>30</v>
      </c>
      <c r="M181" s="208">
        <v>15</v>
      </c>
      <c r="N181" s="208">
        <v>1</v>
      </c>
    </row>
    <row r="182" spans="1:14" s="96" customFormat="1" ht="126">
      <c r="A182" s="208">
        <v>169</v>
      </c>
      <c r="B182" s="208" t="s">
        <v>14</v>
      </c>
      <c r="C182" s="208" t="s">
        <v>10</v>
      </c>
      <c r="D182" s="211">
        <v>300200642412</v>
      </c>
      <c r="E182" s="208" t="s">
        <v>1300</v>
      </c>
      <c r="F182" s="215" t="s">
        <v>1301</v>
      </c>
      <c r="G182" s="215" t="s">
        <v>1999</v>
      </c>
      <c r="H182" s="194" t="s">
        <v>2013</v>
      </c>
      <c r="I182" s="208" t="s">
        <v>2014</v>
      </c>
      <c r="J182" s="208">
        <v>89275588554</v>
      </c>
      <c r="K182" s="208" t="s">
        <v>367</v>
      </c>
      <c r="L182" s="208">
        <v>20</v>
      </c>
      <c r="M182" s="208">
        <v>20</v>
      </c>
      <c r="N182" s="208">
        <v>1</v>
      </c>
    </row>
    <row r="183" spans="1:14" s="96" customFormat="1" ht="126">
      <c r="A183" s="208">
        <v>170</v>
      </c>
      <c r="B183" s="208" t="s">
        <v>14</v>
      </c>
      <c r="C183" s="208" t="s">
        <v>10</v>
      </c>
      <c r="D183" s="211">
        <v>300200642412</v>
      </c>
      <c r="E183" s="208" t="s">
        <v>1300</v>
      </c>
      <c r="F183" s="215" t="s">
        <v>1302</v>
      </c>
      <c r="G183" s="215" t="s">
        <v>1999</v>
      </c>
      <c r="H183" s="194" t="s">
        <v>2013</v>
      </c>
      <c r="I183" s="208" t="s">
        <v>1853</v>
      </c>
      <c r="J183" s="208">
        <v>89275588554</v>
      </c>
      <c r="K183" s="208" t="s">
        <v>367</v>
      </c>
      <c r="L183" s="208">
        <v>30</v>
      </c>
      <c r="M183" s="208">
        <v>20</v>
      </c>
      <c r="N183" s="208">
        <v>1</v>
      </c>
    </row>
    <row r="184" spans="1:14" s="247" customFormat="1" ht="207" customHeight="1">
      <c r="A184" s="260">
        <v>53</v>
      </c>
      <c r="B184" s="260" t="s">
        <v>14</v>
      </c>
      <c r="C184" s="260" t="s">
        <v>10</v>
      </c>
      <c r="D184" s="263">
        <v>300202624200</v>
      </c>
      <c r="E184" s="260" t="s">
        <v>1303</v>
      </c>
      <c r="F184" s="261" t="s">
        <v>1304</v>
      </c>
      <c r="G184" s="261" t="s">
        <v>2000</v>
      </c>
      <c r="H184" s="254" t="s">
        <v>2015</v>
      </c>
      <c r="I184" s="260" t="s">
        <v>2016</v>
      </c>
      <c r="J184" s="264">
        <v>892707173974</v>
      </c>
      <c r="K184" s="260" t="s">
        <v>1305</v>
      </c>
      <c r="L184" s="260">
        <v>20</v>
      </c>
      <c r="M184" s="260">
        <v>20</v>
      </c>
      <c r="N184" s="260">
        <v>1</v>
      </c>
    </row>
    <row r="185" spans="1:14" s="96" customFormat="1" ht="114" customHeight="1">
      <c r="A185" s="208">
        <v>172</v>
      </c>
      <c r="B185" s="208" t="s">
        <v>1306</v>
      </c>
      <c r="C185" s="208" t="s">
        <v>10</v>
      </c>
      <c r="D185" s="209" t="s">
        <v>1309</v>
      </c>
      <c r="E185" s="208" t="s">
        <v>1307</v>
      </c>
      <c r="F185" s="215" t="s">
        <v>1308</v>
      </c>
      <c r="G185" s="215" t="s">
        <v>2001</v>
      </c>
      <c r="H185" s="194" t="s">
        <v>1730</v>
      </c>
      <c r="I185" s="216" t="s">
        <v>2018</v>
      </c>
      <c r="J185" s="212">
        <v>893771225553</v>
      </c>
      <c r="K185" s="208" t="s">
        <v>367</v>
      </c>
      <c r="L185" s="208">
        <v>20</v>
      </c>
      <c r="M185" s="208">
        <v>10</v>
      </c>
      <c r="N185" s="208">
        <v>1</v>
      </c>
    </row>
    <row r="186" spans="1:14" s="96" customFormat="1" ht="63">
      <c r="A186" s="208">
        <v>173</v>
      </c>
      <c r="B186" s="208" t="s">
        <v>14</v>
      </c>
      <c r="C186" s="208" t="s">
        <v>10</v>
      </c>
      <c r="D186" s="211">
        <v>300202510267</v>
      </c>
      <c r="E186" s="213" t="s">
        <v>2002</v>
      </c>
      <c r="F186" s="215" t="s">
        <v>1310</v>
      </c>
      <c r="G186" s="215" t="s">
        <v>2003</v>
      </c>
      <c r="H186" s="215" t="s">
        <v>2019</v>
      </c>
      <c r="I186" s="208" t="s">
        <v>2020</v>
      </c>
      <c r="J186" s="208">
        <v>89376037455</v>
      </c>
      <c r="K186" s="208" t="s">
        <v>367</v>
      </c>
      <c r="L186" s="208">
        <v>40</v>
      </c>
      <c r="M186" s="208">
        <v>40</v>
      </c>
      <c r="N186" s="208">
        <v>1</v>
      </c>
    </row>
    <row r="187" spans="1:14" s="96" customFormat="1" ht="173.25">
      <c r="A187" s="208">
        <v>174</v>
      </c>
      <c r="B187" s="208" t="s">
        <v>369</v>
      </c>
      <c r="C187" s="208" t="s">
        <v>10</v>
      </c>
      <c r="D187" s="209" t="s">
        <v>623</v>
      </c>
      <c r="E187" s="208" t="s">
        <v>289</v>
      </c>
      <c r="F187" s="217" t="s">
        <v>2004</v>
      </c>
      <c r="G187" s="217" t="s">
        <v>2005</v>
      </c>
      <c r="H187" s="194" t="s">
        <v>1730</v>
      </c>
      <c r="I187" s="208" t="s">
        <v>2021</v>
      </c>
      <c r="J187" s="208">
        <v>89023518638</v>
      </c>
      <c r="K187" s="208" t="s">
        <v>367</v>
      </c>
      <c r="L187" s="208">
        <v>10</v>
      </c>
      <c r="M187" s="208">
        <v>10</v>
      </c>
      <c r="N187" s="208">
        <v>1</v>
      </c>
    </row>
    <row r="188" spans="1:14" s="96" customFormat="1" ht="189">
      <c r="A188" s="208">
        <v>175</v>
      </c>
      <c r="B188" s="208" t="s">
        <v>15</v>
      </c>
      <c r="C188" s="208" t="s">
        <v>10</v>
      </c>
      <c r="D188" s="210" t="s">
        <v>624</v>
      </c>
      <c r="E188" s="208" t="s">
        <v>763</v>
      </c>
      <c r="F188" s="215" t="s">
        <v>2006</v>
      </c>
      <c r="G188" s="215" t="s">
        <v>2007</v>
      </c>
      <c r="H188" s="194" t="s">
        <v>1730</v>
      </c>
      <c r="I188" s="218" t="s">
        <v>2022</v>
      </c>
      <c r="J188" s="208">
        <v>89275819146</v>
      </c>
      <c r="K188" s="208" t="s">
        <v>367</v>
      </c>
      <c r="L188" s="208">
        <v>25.3</v>
      </c>
      <c r="M188" s="208">
        <v>22</v>
      </c>
      <c r="N188" s="208">
        <v>1</v>
      </c>
    </row>
    <row r="189" spans="1:14" s="96" customFormat="1" ht="126">
      <c r="A189" s="208">
        <v>176</v>
      </c>
      <c r="B189" s="208" t="s">
        <v>370</v>
      </c>
      <c r="C189" s="208" t="s">
        <v>10</v>
      </c>
      <c r="D189" s="209" t="s">
        <v>625</v>
      </c>
      <c r="E189" s="208" t="s">
        <v>288</v>
      </c>
      <c r="F189" s="215" t="s">
        <v>371</v>
      </c>
      <c r="G189" s="215" t="s">
        <v>2008</v>
      </c>
      <c r="H189" s="194" t="s">
        <v>1730</v>
      </c>
      <c r="I189" s="208" t="s">
        <v>1853</v>
      </c>
      <c r="J189" s="208">
        <v>89275776202</v>
      </c>
      <c r="K189" s="208" t="s">
        <v>367</v>
      </c>
      <c r="L189" s="208">
        <v>24</v>
      </c>
      <c r="M189" s="208">
        <v>24</v>
      </c>
      <c r="N189" s="208">
        <v>1</v>
      </c>
    </row>
    <row r="190" spans="1:14" s="96" customFormat="1" ht="252">
      <c r="A190" s="208">
        <v>54</v>
      </c>
      <c r="B190" s="208" t="s">
        <v>15</v>
      </c>
      <c r="C190" s="208" t="s">
        <v>10</v>
      </c>
      <c r="D190" s="209" t="s">
        <v>764</v>
      </c>
      <c r="E190" s="208" t="s">
        <v>768</v>
      </c>
      <c r="F190" s="215" t="s">
        <v>769</v>
      </c>
      <c r="G190" s="215" t="s">
        <v>2009</v>
      </c>
      <c r="H190" s="215" t="s">
        <v>2023</v>
      </c>
      <c r="I190" s="208" t="s">
        <v>2024</v>
      </c>
      <c r="J190" s="274">
        <v>89618144305</v>
      </c>
      <c r="K190" s="208" t="s">
        <v>372</v>
      </c>
      <c r="L190" s="208">
        <v>27</v>
      </c>
      <c r="M190" s="208">
        <v>27</v>
      </c>
      <c r="N190" s="208">
        <v>1</v>
      </c>
    </row>
    <row r="191" spans="1:14" s="96" customFormat="1" ht="126">
      <c r="A191" s="208">
        <v>178</v>
      </c>
      <c r="B191" s="208" t="s">
        <v>43</v>
      </c>
      <c r="C191" s="208" t="s">
        <v>10</v>
      </c>
      <c r="D191" s="209" t="s">
        <v>765</v>
      </c>
      <c r="E191" s="208" t="s">
        <v>2010</v>
      </c>
      <c r="F191" s="215" t="s">
        <v>44</v>
      </c>
      <c r="G191" s="215" t="s">
        <v>44</v>
      </c>
      <c r="H191" s="194" t="s">
        <v>1730</v>
      </c>
      <c r="I191" s="208" t="s">
        <v>2025</v>
      </c>
      <c r="J191" s="208">
        <v>89371316846</v>
      </c>
      <c r="K191" s="208" t="s">
        <v>373</v>
      </c>
      <c r="L191" s="208">
        <v>10</v>
      </c>
      <c r="M191" s="208">
        <v>10</v>
      </c>
      <c r="N191" s="208">
        <v>1</v>
      </c>
    </row>
    <row r="192" spans="1:14" s="96" customFormat="1" ht="409.5">
      <c r="A192" s="208">
        <v>179</v>
      </c>
      <c r="B192" s="204" t="s">
        <v>770</v>
      </c>
      <c r="C192" s="204" t="s">
        <v>771</v>
      </c>
      <c r="D192" s="214">
        <v>3002000227</v>
      </c>
      <c r="E192" s="195" t="s">
        <v>1296</v>
      </c>
      <c r="F192" s="215" t="s">
        <v>772</v>
      </c>
      <c r="G192" s="215" t="s">
        <v>2011</v>
      </c>
      <c r="H192" s="194" t="s">
        <v>1730</v>
      </c>
      <c r="I192" s="194" t="s">
        <v>1953</v>
      </c>
      <c r="J192" s="171" t="s">
        <v>773</v>
      </c>
      <c r="K192" s="204" t="s">
        <v>367</v>
      </c>
      <c r="L192" s="204">
        <v>104</v>
      </c>
      <c r="M192" s="204">
        <v>74</v>
      </c>
      <c r="N192" s="204">
        <v>3</v>
      </c>
    </row>
    <row r="193" spans="1:14" ht="18.75" customHeight="1">
      <c r="A193" s="187"/>
      <c r="B193" s="187"/>
      <c r="C193" s="187"/>
      <c r="D193" s="207"/>
      <c r="E193" s="187"/>
      <c r="F193" s="187" t="s">
        <v>28</v>
      </c>
      <c r="G193" s="187"/>
      <c r="H193" s="187"/>
      <c r="I193" s="187"/>
      <c r="J193" s="207"/>
      <c r="K193" s="187"/>
      <c r="L193" s="188">
        <f>SUM(L179:L192)</f>
        <v>425.3</v>
      </c>
      <c r="M193" s="188">
        <f>SUM(M179:M192)</f>
        <v>357</v>
      </c>
      <c r="N193" s="188">
        <f>SUM(N179:N192)</f>
        <v>16</v>
      </c>
    </row>
    <row r="194" spans="1:14" ht="18.75" customHeight="1">
      <c r="A194" s="286" t="s">
        <v>446</v>
      </c>
      <c r="B194" s="286"/>
      <c r="C194" s="286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</row>
    <row r="195" spans="1:14" s="107" customFormat="1" ht="78.75">
      <c r="A195" s="45">
        <v>180</v>
      </c>
      <c r="B195" s="45" t="s">
        <v>590</v>
      </c>
      <c r="C195" s="45" t="s">
        <v>10</v>
      </c>
      <c r="D195" s="107" t="s">
        <v>626</v>
      </c>
      <c r="E195" s="45" t="s">
        <v>268</v>
      </c>
      <c r="F195" s="45" t="s">
        <v>49</v>
      </c>
      <c r="G195" s="45" t="s">
        <v>49</v>
      </c>
      <c r="H195" s="45" t="s">
        <v>1756</v>
      </c>
      <c r="I195" s="45"/>
      <c r="J195" s="46" t="s">
        <v>179</v>
      </c>
      <c r="K195" s="45" t="s">
        <v>242</v>
      </c>
      <c r="L195" s="45">
        <v>60</v>
      </c>
      <c r="M195" s="45">
        <v>50</v>
      </c>
      <c r="N195" s="45">
        <v>2</v>
      </c>
    </row>
    <row r="196" spans="1:14" s="107" customFormat="1" ht="126">
      <c r="A196" s="45">
        <v>181</v>
      </c>
      <c r="B196" s="45" t="s">
        <v>40</v>
      </c>
      <c r="C196" s="45" t="s">
        <v>50</v>
      </c>
      <c r="D196" s="107" t="s">
        <v>627</v>
      </c>
      <c r="E196" s="45" t="s">
        <v>51</v>
      </c>
      <c r="F196" s="45" t="s">
        <v>52</v>
      </c>
      <c r="G196" s="45" t="s">
        <v>1757</v>
      </c>
      <c r="H196" s="45" t="s">
        <v>1758</v>
      </c>
      <c r="I196" s="45"/>
      <c r="J196" s="46"/>
      <c r="K196" s="45" t="s">
        <v>242</v>
      </c>
      <c r="L196" s="45">
        <v>25</v>
      </c>
      <c r="M196" s="45">
        <v>25</v>
      </c>
      <c r="N196" s="45">
        <v>2</v>
      </c>
    </row>
    <row r="197" spans="1:14" s="107" customFormat="1" ht="126">
      <c r="A197" s="45">
        <v>182</v>
      </c>
      <c r="B197" s="45" t="s">
        <v>661</v>
      </c>
      <c r="C197" s="45" t="s">
        <v>10</v>
      </c>
      <c r="D197" s="107" t="s">
        <v>627</v>
      </c>
      <c r="E197" s="45" t="s">
        <v>51</v>
      </c>
      <c r="F197" s="45" t="s">
        <v>54</v>
      </c>
      <c r="G197" s="45" t="s">
        <v>1757</v>
      </c>
      <c r="H197" s="45" t="s">
        <v>1758</v>
      </c>
      <c r="I197" s="45"/>
      <c r="J197" s="46"/>
      <c r="K197" s="45" t="s">
        <v>242</v>
      </c>
      <c r="L197" s="45">
        <v>40</v>
      </c>
      <c r="M197" s="45">
        <v>40</v>
      </c>
      <c r="N197" s="45">
        <v>2</v>
      </c>
    </row>
    <row r="198" spans="1:14" s="160" customFormat="1" ht="299.25">
      <c r="A198" s="45">
        <v>183</v>
      </c>
      <c r="B198" s="45" t="s">
        <v>677</v>
      </c>
      <c r="C198" s="45" t="s">
        <v>10</v>
      </c>
      <c r="D198" s="107" t="s">
        <v>630</v>
      </c>
      <c r="E198" s="45" t="s">
        <v>1759</v>
      </c>
      <c r="F198" s="45" t="s">
        <v>53</v>
      </c>
      <c r="G198" s="45" t="s">
        <v>1760</v>
      </c>
      <c r="H198" s="45" t="s">
        <v>1761</v>
      </c>
      <c r="I198" s="45" t="s">
        <v>1762</v>
      </c>
      <c r="J198" s="46"/>
      <c r="K198" s="45" t="s">
        <v>178</v>
      </c>
      <c r="L198" s="45">
        <v>52</v>
      </c>
      <c r="M198" s="45">
        <v>52</v>
      </c>
      <c r="N198" s="45">
        <v>1</v>
      </c>
    </row>
    <row r="199" spans="1:14" s="107" customFormat="1" ht="126">
      <c r="A199" s="45">
        <v>184</v>
      </c>
      <c r="B199" s="45" t="s">
        <v>662</v>
      </c>
      <c r="C199" s="45" t="s">
        <v>10</v>
      </c>
      <c r="D199" s="107" t="s">
        <v>628</v>
      </c>
      <c r="E199" s="45" t="s">
        <v>1763</v>
      </c>
      <c r="F199" s="45" t="s">
        <v>55</v>
      </c>
      <c r="G199" s="45" t="s">
        <v>1764</v>
      </c>
      <c r="H199" s="45" t="s">
        <v>1758</v>
      </c>
      <c r="I199" s="45"/>
      <c r="J199" s="46"/>
      <c r="K199" s="45" t="s">
        <v>242</v>
      </c>
      <c r="L199" s="45">
        <v>160</v>
      </c>
      <c r="M199" s="45">
        <v>100</v>
      </c>
      <c r="N199" s="45">
        <v>1</v>
      </c>
    </row>
    <row r="200" spans="1:14" s="107" customFormat="1" ht="126">
      <c r="A200" s="45">
        <v>185</v>
      </c>
      <c r="B200" s="45" t="s">
        <v>1768</v>
      </c>
      <c r="C200" s="45" t="s">
        <v>10</v>
      </c>
      <c r="D200" s="46" t="s">
        <v>591</v>
      </c>
      <c r="E200" s="107" t="s">
        <v>57</v>
      </c>
      <c r="F200" s="45" t="s">
        <v>1769</v>
      </c>
      <c r="G200" s="45" t="s">
        <v>1765</v>
      </c>
      <c r="H200" s="45" t="s">
        <v>1758</v>
      </c>
      <c r="I200" s="45" t="s">
        <v>1767</v>
      </c>
      <c r="J200" s="46" t="s">
        <v>347</v>
      </c>
      <c r="K200" s="45" t="s">
        <v>1349</v>
      </c>
      <c r="L200" s="45">
        <v>74.2</v>
      </c>
      <c r="M200" s="45">
        <v>66.040000000000006</v>
      </c>
      <c r="N200" s="45">
        <v>1</v>
      </c>
    </row>
    <row r="201" spans="1:14" s="160" customFormat="1" ht="126">
      <c r="A201" s="45">
        <v>186</v>
      </c>
      <c r="B201" s="45" t="s">
        <v>1766</v>
      </c>
      <c r="C201" s="45" t="s">
        <v>10</v>
      </c>
      <c r="D201" s="46" t="s">
        <v>591</v>
      </c>
      <c r="E201" s="107" t="s">
        <v>57</v>
      </c>
      <c r="F201" s="45" t="s">
        <v>58</v>
      </c>
      <c r="G201" s="45" t="s">
        <v>1765</v>
      </c>
      <c r="H201" s="45" t="s">
        <v>1758</v>
      </c>
      <c r="I201" s="45" t="s">
        <v>1767</v>
      </c>
      <c r="J201" s="46" t="s">
        <v>347</v>
      </c>
      <c r="K201" s="45" t="s">
        <v>242</v>
      </c>
      <c r="L201" s="45">
        <v>81</v>
      </c>
      <c r="M201" s="45">
        <v>81</v>
      </c>
      <c r="N201" s="45">
        <v>2</v>
      </c>
    </row>
    <row r="202" spans="1:14" s="107" customFormat="1" ht="47.25">
      <c r="A202" s="45">
        <v>187</v>
      </c>
      <c r="B202" s="45" t="s">
        <v>664</v>
      </c>
      <c r="C202" s="45" t="s">
        <v>10</v>
      </c>
      <c r="D202" s="107" t="s">
        <v>629</v>
      </c>
      <c r="E202" s="45" t="s">
        <v>59</v>
      </c>
      <c r="F202" s="45" t="s">
        <v>60</v>
      </c>
      <c r="G202" s="45" t="s">
        <v>1770</v>
      </c>
      <c r="H202" s="45" t="s">
        <v>1771</v>
      </c>
      <c r="I202" s="45"/>
      <c r="J202" s="46"/>
      <c r="K202" s="45" t="s">
        <v>242</v>
      </c>
      <c r="L202" s="45">
        <v>27</v>
      </c>
      <c r="M202" s="45">
        <v>27</v>
      </c>
      <c r="N202" s="45">
        <v>1</v>
      </c>
    </row>
    <row r="203" spans="1:14" s="107" customFormat="1" ht="126">
      <c r="A203" s="45">
        <v>188</v>
      </c>
      <c r="B203" s="45" t="s">
        <v>665</v>
      </c>
      <c r="C203" s="45" t="s">
        <v>10</v>
      </c>
      <c r="D203" s="154">
        <v>300204349905</v>
      </c>
      <c r="E203" s="45" t="s">
        <v>1379</v>
      </c>
      <c r="F203" s="45" t="s">
        <v>666</v>
      </c>
      <c r="G203" s="45" t="s">
        <v>1772</v>
      </c>
      <c r="H203" s="45" t="s">
        <v>1758</v>
      </c>
      <c r="I203" s="45"/>
      <c r="J203" s="46" t="s">
        <v>379</v>
      </c>
      <c r="K203" s="45" t="s">
        <v>242</v>
      </c>
      <c r="L203" s="45">
        <v>16.600000000000001</v>
      </c>
      <c r="M203" s="45">
        <v>12.9</v>
      </c>
      <c r="N203" s="45">
        <v>1</v>
      </c>
    </row>
    <row r="204" spans="1:14" s="107" customFormat="1" ht="94.5">
      <c r="A204" s="45">
        <v>189</v>
      </c>
      <c r="B204" s="45" t="s">
        <v>1801</v>
      </c>
      <c r="C204" s="45" t="s">
        <v>10</v>
      </c>
      <c r="D204" s="154">
        <v>301800580914</v>
      </c>
      <c r="E204" s="163" t="s">
        <v>1802</v>
      </c>
      <c r="F204" s="45" t="s">
        <v>1803</v>
      </c>
      <c r="G204" s="45" t="s">
        <v>1804</v>
      </c>
      <c r="H204" s="45" t="s">
        <v>1805</v>
      </c>
      <c r="I204" s="45"/>
      <c r="J204" s="46"/>
      <c r="K204" s="45" t="s">
        <v>242</v>
      </c>
      <c r="L204" s="45">
        <v>12.5</v>
      </c>
      <c r="M204" s="45">
        <v>12.5</v>
      </c>
      <c r="N204" s="45">
        <v>1</v>
      </c>
    </row>
    <row r="205" spans="1:14" s="107" customFormat="1" ht="78.75">
      <c r="A205" s="45">
        <v>190</v>
      </c>
      <c r="B205" s="45" t="s">
        <v>14</v>
      </c>
      <c r="C205" s="45" t="s">
        <v>667</v>
      </c>
      <c r="D205" s="46" t="s">
        <v>716</v>
      </c>
      <c r="E205" s="45" t="s">
        <v>715</v>
      </c>
      <c r="F205" s="45" t="s">
        <v>61</v>
      </c>
      <c r="G205" s="45" t="s">
        <v>61</v>
      </c>
      <c r="H205" s="45" t="s">
        <v>1756</v>
      </c>
      <c r="I205" s="45" t="s">
        <v>1773</v>
      </c>
      <c r="J205" s="46"/>
      <c r="K205" s="45" t="s">
        <v>242</v>
      </c>
      <c r="L205" s="45">
        <v>40</v>
      </c>
      <c r="M205" s="45">
        <v>30</v>
      </c>
      <c r="N205" s="45">
        <v>1</v>
      </c>
    </row>
    <row r="206" spans="1:14" s="107" customFormat="1" ht="94.5">
      <c r="A206" s="45">
        <v>191</v>
      </c>
      <c r="B206" s="45" t="s">
        <v>669</v>
      </c>
      <c r="C206" s="45" t="s">
        <v>10</v>
      </c>
      <c r="D206" s="46" t="s">
        <v>857</v>
      </c>
      <c r="E206" s="45" t="s">
        <v>668</v>
      </c>
      <c r="F206" s="45" t="s">
        <v>62</v>
      </c>
      <c r="G206" s="45" t="s">
        <v>1774</v>
      </c>
      <c r="H206" s="45" t="s">
        <v>1775</v>
      </c>
      <c r="I206" s="45" t="s">
        <v>1776</v>
      </c>
      <c r="J206" s="46"/>
      <c r="K206" s="45" t="s">
        <v>242</v>
      </c>
      <c r="L206" s="45">
        <v>400</v>
      </c>
      <c r="M206" s="45">
        <v>100</v>
      </c>
      <c r="N206" s="45">
        <v>5</v>
      </c>
    </row>
    <row r="207" spans="1:14" s="107" customFormat="1" ht="126">
      <c r="A207" s="45">
        <v>192</v>
      </c>
      <c r="B207" s="45" t="s">
        <v>670</v>
      </c>
      <c r="C207" s="45" t="s">
        <v>10</v>
      </c>
      <c r="D207" s="107" t="s">
        <v>631</v>
      </c>
      <c r="E207" s="45" t="s">
        <v>1777</v>
      </c>
      <c r="F207" s="45" t="s">
        <v>380</v>
      </c>
      <c r="G207" s="45" t="s">
        <v>380</v>
      </c>
      <c r="H207" s="45" t="s">
        <v>1758</v>
      </c>
      <c r="I207" s="45"/>
      <c r="J207" s="46" t="s">
        <v>381</v>
      </c>
      <c r="K207" s="45" t="s">
        <v>242</v>
      </c>
      <c r="L207" s="45">
        <v>70</v>
      </c>
      <c r="M207" s="45">
        <v>50</v>
      </c>
      <c r="N207" s="45">
        <v>2</v>
      </c>
    </row>
    <row r="208" spans="1:14" s="107" customFormat="1" ht="204.75">
      <c r="A208" s="45">
        <v>193</v>
      </c>
      <c r="B208" s="45" t="s">
        <v>671</v>
      </c>
      <c r="C208" s="45" t="s">
        <v>10</v>
      </c>
      <c r="D208" s="46" t="s">
        <v>592</v>
      </c>
      <c r="E208" s="45" t="s">
        <v>63</v>
      </c>
      <c r="F208" s="45" t="s">
        <v>56</v>
      </c>
      <c r="G208" s="45" t="s">
        <v>1778</v>
      </c>
      <c r="H208" s="45" t="s">
        <v>1775</v>
      </c>
      <c r="I208" s="45" t="s">
        <v>1779</v>
      </c>
      <c r="J208" s="46"/>
      <c r="K208" s="45" t="s">
        <v>242</v>
      </c>
      <c r="L208" s="45">
        <v>60</v>
      </c>
      <c r="M208" s="45">
        <v>30</v>
      </c>
      <c r="N208" s="45">
        <v>1</v>
      </c>
    </row>
    <row r="209" spans="1:14" s="107" customFormat="1" ht="94.5">
      <c r="A209" s="45">
        <v>194</v>
      </c>
      <c r="B209" s="45" t="s">
        <v>663</v>
      </c>
      <c r="C209" s="45" t="s">
        <v>10</v>
      </c>
      <c r="D209" s="143">
        <v>3019023582</v>
      </c>
      <c r="E209" s="45" t="s">
        <v>1393</v>
      </c>
      <c r="F209" s="45" t="s">
        <v>64</v>
      </c>
      <c r="G209" s="45" t="s">
        <v>64</v>
      </c>
      <c r="H209" s="45" t="s">
        <v>1780</v>
      </c>
      <c r="I209" s="45"/>
      <c r="J209" s="46"/>
      <c r="K209" s="45" t="s">
        <v>242</v>
      </c>
      <c r="L209" s="45">
        <v>33.6</v>
      </c>
      <c r="M209" s="45">
        <v>33.6</v>
      </c>
      <c r="N209" s="45">
        <v>1</v>
      </c>
    </row>
    <row r="210" spans="1:14" s="256" customFormat="1" ht="194.25" customHeight="1">
      <c r="A210" s="245">
        <v>195</v>
      </c>
      <c r="B210" s="245" t="s">
        <v>672</v>
      </c>
      <c r="C210" s="245" t="s">
        <v>10</v>
      </c>
      <c r="D210" s="246" t="s">
        <v>887</v>
      </c>
      <c r="E210" s="245" t="s">
        <v>1781</v>
      </c>
      <c r="F210" s="245" t="s">
        <v>1782</v>
      </c>
      <c r="G210" s="245" t="s">
        <v>1782</v>
      </c>
      <c r="H210" s="245" t="s">
        <v>1783</v>
      </c>
      <c r="I210" s="245" t="s">
        <v>1784</v>
      </c>
      <c r="J210" s="246"/>
      <c r="K210" s="245" t="s">
        <v>152</v>
      </c>
      <c r="L210" s="245">
        <v>77</v>
      </c>
      <c r="M210" s="245">
        <v>8</v>
      </c>
      <c r="N210" s="245">
        <v>1</v>
      </c>
    </row>
    <row r="211" spans="1:14" s="107" customFormat="1" ht="126">
      <c r="A211" s="45">
        <v>196</v>
      </c>
      <c r="B211" s="45" t="s">
        <v>674</v>
      </c>
      <c r="C211" s="45" t="s">
        <v>10</v>
      </c>
      <c r="D211" s="107" t="s">
        <v>632</v>
      </c>
      <c r="E211" s="45" t="s">
        <v>66</v>
      </c>
      <c r="F211" s="45" t="s">
        <v>673</v>
      </c>
      <c r="G211" s="45" t="s">
        <v>1785</v>
      </c>
      <c r="H211" s="45" t="s">
        <v>1786</v>
      </c>
      <c r="I211" s="45"/>
      <c r="J211" s="46"/>
      <c r="K211" s="45" t="s">
        <v>242</v>
      </c>
      <c r="L211" s="45">
        <v>6</v>
      </c>
      <c r="M211" s="45">
        <v>6</v>
      </c>
      <c r="N211" s="45">
        <v>1</v>
      </c>
    </row>
    <row r="212" spans="1:14" s="107" customFormat="1" ht="66" customHeight="1">
      <c r="A212" s="45">
        <v>197</v>
      </c>
      <c r="B212" s="45" t="s">
        <v>675</v>
      </c>
      <c r="C212" s="45" t="s">
        <v>10</v>
      </c>
      <c r="D212" s="107" t="s">
        <v>633</v>
      </c>
      <c r="E212" s="45" t="s">
        <v>67</v>
      </c>
      <c r="F212" s="45" t="s">
        <v>68</v>
      </c>
      <c r="G212" s="45" t="s">
        <v>1787</v>
      </c>
      <c r="H212" s="45" t="s">
        <v>1788</v>
      </c>
      <c r="I212" s="45"/>
      <c r="J212" s="46"/>
      <c r="K212" s="45" t="s">
        <v>80</v>
      </c>
      <c r="L212" s="45">
        <v>6</v>
      </c>
      <c r="M212" s="45">
        <v>6</v>
      </c>
      <c r="N212" s="45">
        <v>1</v>
      </c>
    </row>
    <row r="213" spans="1:14" s="107" customFormat="1" ht="47.25">
      <c r="A213" s="45">
        <v>198</v>
      </c>
      <c r="B213" s="45" t="s">
        <v>69</v>
      </c>
      <c r="C213" s="45" t="s">
        <v>10</v>
      </c>
      <c r="D213" s="107" t="s">
        <v>634</v>
      </c>
      <c r="E213" s="45" t="s">
        <v>70</v>
      </c>
      <c r="F213" s="45" t="s">
        <v>71</v>
      </c>
      <c r="G213" s="45" t="s">
        <v>1789</v>
      </c>
      <c r="H213" s="45" t="s">
        <v>1790</v>
      </c>
      <c r="I213" s="45"/>
      <c r="J213" s="46"/>
      <c r="K213" s="45" t="s">
        <v>233</v>
      </c>
      <c r="L213" s="45">
        <v>23</v>
      </c>
      <c r="M213" s="45">
        <v>18</v>
      </c>
      <c r="N213" s="45">
        <v>1</v>
      </c>
    </row>
    <row r="214" spans="1:14" s="107" customFormat="1" ht="47.25">
      <c r="A214" s="45">
        <v>199</v>
      </c>
      <c r="B214" s="45" t="s">
        <v>69</v>
      </c>
      <c r="C214" s="45" t="s">
        <v>10</v>
      </c>
      <c r="D214" s="107" t="s">
        <v>635</v>
      </c>
      <c r="E214" s="45" t="s">
        <v>269</v>
      </c>
      <c r="F214" s="45" t="s">
        <v>71</v>
      </c>
      <c r="G214" s="45" t="s">
        <v>1791</v>
      </c>
      <c r="H214" s="45" t="s">
        <v>1790</v>
      </c>
      <c r="I214" s="45"/>
      <c r="J214" s="46"/>
      <c r="K214" s="45" t="s">
        <v>233</v>
      </c>
      <c r="L214" s="45">
        <v>25</v>
      </c>
      <c r="M214" s="45">
        <v>25</v>
      </c>
      <c r="N214" s="45">
        <v>1</v>
      </c>
    </row>
    <row r="215" spans="1:14" s="107" customFormat="1" ht="393.75">
      <c r="A215" s="45">
        <v>200</v>
      </c>
      <c r="B215" s="45" t="s">
        <v>1380</v>
      </c>
      <c r="C215" s="45" t="s">
        <v>10</v>
      </c>
      <c r="D215" s="46" t="s">
        <v>591</v>
      </c>
      <c r="E215" s="45" t="s">
        <v>57</v>
      </c>
      <c r="F215" s="45" t="s">
        <v>1381</v>
      </c>
      <c r="G215" s="45" t="s">
        <v>1792</v>
      </c>
      <c r="H215" s="45" t="s">
        <v>1758</v>
      </c>
      <c r="I215" s="45" t="s">
        <v>1793</v>
      </c>
      <c r="J215" s="46"/>
      <c r="K215" s="45" t="s">
        <v>1392</v>
      </c>
      <c r="L215" s="45">
        <v>100</v>
      </c>
      <c r="M215" s="45">
        <v>66.040000000000006</v>
      </c>
      <c r="N215" s="45">
        <v>1</v>
      </c>
    </row>
    <row r="216" spans="1:14" s="107" customFormat="1" ht="409.5">
      <c r="A216" s="45">
        <v>201</v>
      </c>
      <c r="B216" s="45" t="s">
        <v>1380</v>
      </c>
      <c r="C216" s="45" t="s">
        <v>10</v>
      </c>
      <c r="D216" s="46" t="s">
        <v>591</v>
      </c>
      <c r="E216" s="45" t="s">
        <v>57</v>
      </c>
      <c r="F216" s="45" t="s">
        <v>1382</v>
      </c>
      <c r="G216" s="45" t="s">
        <v>1792</v>
      </c>
      <c r="H216" s="45"/>
      <c r="I216" s="45" t="s">
        <v>1794</v>
      </c>
      <c r="J216" s="46"/>
      <c r="K216" s="45" t="s">
        <v>242</v>
      </c>
      <c r="L216" s="45">
        <v>200</v>
      </c>
      <c r="M216" s="45">
        <v>100</v>
      </c>
      <c r="N216" s="45">
        <v>1</v>
      </c>
    </row>
    <row r="217" spans="1:14" s="107" customFormat="1" ht="126">
      <c r="A217" s="45">
        <v>202</v>
      </c>
      <c r="B217" s="45" t="s">
        <v>1383</v>
      </c>
      <c r="C217" s="45" t="s">
        <v>10</v>
      </c>
      <c r="D217" s="46" t="s">
        <v>627</v>
      </c>
      <c r="E217" s="45" t="s">
        <v>51</v>
      </c>
      <c r="F217" s="45" t="s">
        <v>1384</v>
      </c>
      <c r="G217" s="45" t="s">
        <v>1757</v>
      </c>
      <c r="H217" s="45" t="s">
        <v>1758</v>
      </c>
      <c r="I217" s="45"/>
      <c r="J217" s="46"/>
      <c r="K217" s="45" t="s">
        <v>242</v>
      </c>
      <c r="L217" s="45">
        <v>60</v>
      </c>
      <c r="M217" s="45">
        <v>60</v>
      </c>
      <c r="N217" s="45">
        <v>1</v>
      </c>
    </row>
    <row r="218" spans="1:14" s="107" customFormat="1" ht="220.5">
      <c r="A218" s="45">
        <v>203</v>
      </c>
      <c r="B218" s="45" t="s">
        <v>1380</v>
      </c>
      <c r="C218" s="45" t="s">
        <v>10</v>
      </c>
      <c r="D218" s="161">
        <v>300204372460</v>
      </c>
      <c r="E218" s="45" t="s">
        <v>1385</v>
      </c>
      <c r="F218" s="45" t="s">
        <v>1386</v>
      </c>
      <c r="G218" s="45" t="s">
        <v>1795</v>
      </c>
      <c r="H218" s="45" t="s">
        <v>1796</v>
      </c>
      <c r="I218" s="45" t="s">
        <v>1797</v>
      </c>
      <c r="J218" s="46"/>
      <c r="K218" s="45" t="s">
        <v>242</v>
      </c>
      <c r="L218" s="45">
        <v>40</v>
      </c>
      <c r="M218" s="45">
        <v>40</v>
      </c>
      <c r="N218" s="45">
        <v>1</v>
      </c>
    </row>
    <row r="219" spans="1:14" s="107" customFormat="1" ht="126">
      <c r="A219" s="45">
        <v>204</v>
      </c>
      <c r="B219" s="45" t="s">
        <v>1380</v>
      </c>
      <c r="C219" s="45" t="s">
        <v>10</v>
      </c>
      <c r="D219" s="46" t="s">
        <v>1387</v>
      </c>
      <c r="E219" s="45" t="s">
        <v>1388</v>
      </c>
      <c r="F219" s="45" t="s">
        <v>1389</v>
      </c>
      <c r="G219" s="45" t="s">
        <v>1798</v>
      </c>
      <c r="H219" s="45" t="s">
        <v>1758</v>
      </c>
      <c r="I219" s="45"/>
      <c r="J219" s="46"/>
      <c r="K219" s="45" t="s">
        <v>80</v>
      </c>
      <c r="L219" s="45">
        <v>30</v>
      </c>
      <c r="M219" s="45">
        <v>30</v>
      </c>
      <c r="N219" s="45">
        <v>1</v>
      </c>
    </row>
    <row r="220" spans="1:14" s="107" customFormat="1" ht="126">
      <c r="A220" s="45">
        <v>205</v>
      </c>
      <c r="B220" s="45" t="s">
        <v>1380</v>
      </c>
      <c r="C220" s="45" t="s">
        <v>10</v>
      </c>
      <c r="D220" s="162" t="s">
        <v>1394</v>
      </c>
      <c r="E220" s="45" t="s">
        <v>1390</v>
      </c>
      <c r="F220" s="45" t="s">
        <v>1391</v>
      </c>
      <c r="G220" s="45" t="s">
        <v>1799</v>
      </c>
      <c r="H220" s="45" t="s">
        <v>1758</v>
      </c>
      <c r="I220" s="45"/>
      <c r="J220" s="46"/>
      <c r="K220" s="45" t="s">
        <v>1349</v>
      </c>
      <c r="L220" s="45">
        <v>27</v>
      </c>
      <c r="M220" s="45">
        <v>27</v>
      </c>
      <c r="N220" s="45">
        <v>1</v>
      </c>
    </row>
    <row r="221" spans="1:14" s="107" customFormat="1" ht="47.25">
      <c r="A221" s="45">
        <v>206</v>
      </c>
      <c r="B221" s="45" t="s">
        <v>65</v>
      </c>
      <c r="C221" s="45" t="s">
        <v>10</v>
      </c>
      <c r="D221" s="46" t="s">
        <v>858</v>
      </c>
      <c r="E221" s="45" t="s">
        <v>676</v>
      </c>
      <c r="F221" s="45" t="s">
        <v>500</v>
      </c>
      <c r="G221" s="45" t="s">
        <v>1800</v>
      </c>
      <c r="H221" s="45" t="s">
        <v>1771</v>
      </c>
      <c r="I221" s="45"/>
      <c r="J221" s="46"/>
      <c r="K221" s="45" t="s">
        <v>1349</v>
      </c>
      <c r="L221" s="45">
        <v>30</v>
      </c>
      <c r="M221" s="45">
        <v>30</v>
      </c>
      <c r="N221" s="45">
        <v>1</v>
      </c>
    </row>
    <row r="222" spans="1:14" s="26" customFormat="1">
      <c r="A222" s="63"/>
      <c r="B222" s="63"/>
      <c r="C222" s="71"/>
      <c r="D222" s="78"/>
      <c r="E222" s="71"/>
      <c r="F222" s="71" t="s">
        <v>28</v>
      </c>
      <c r="G222" s="90"/>
      <c r="H222" s="90"/>
      <c r="I222" s="90"/>
      <c r="J222" s="78"/>
      <c r="K222" s="71"/>
      <c r="L222" s="71">
        <f>SUM(L195:L221)</f>
        <v>1775.9</v>
      </c>
      <c r="M222" s="71">
        <f>SUM(M195:M221)</f>
        <v>1126.08</v>
      </c>
      <c r="N222" s="71">
        <f>SUM(N195:N221)</f>
        <v>36</v>
      </c>
    </row>
    <row r="223" spans="1:14" s="26" customFormat="1">
      <c r="A223" s="285" t="s">
        <v>878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</row>
    <row r="224" spans="1:14" s="107" customFormat="1" ht="409.5">
      <c r="A224" s="45">
        <v>207</v>
      </c>
      <c r="B224" s="45" t="s">
        <v>15</v>
      </c>
      <c r="C224" s="45" t="s">
        <v>10</v>
      </c>
      <c r="D224" s="46" t="s">
        <v>1396</v>
      </c>
      <c r="E224" s="45" t="s">
        <v>1395</v>
      </c>
      <c r="F224" s="45" t="s">
        <v>75</v>
      </c>
      <c r="G224" s="45" t="s">
        <v>75</v>
      </c>
      <c r="H224" s="45" t="s">
        <v>1730</v>
      </c>
      <c r="I224" s="155" t="s">
        <v>1731</v>
      </c>
      <c r="J224" s="46" t="s">
        <v>1397</v>
      </c>
      <c r="K224" s="45" t="s">
        <v>242</v>
      </c>
      <c r="L224" s="45">
        <v>29</v>
      </c>
      <c r="M224" s="45">
        <v>17</v>
      </c>
      <c r="N224" s="45">
        <v>1</v>
      </c>
    </row>
    <row r="225" spans="1:14" s="107" customFormat="1" ht="126">
      <c r="A225" s="45">
        <v>208</v>
      </c>
      <c r="B225" s="45" t="s">
        <v>15</v>
      </c>
      <c r="C225" s="45" t="s">
        <v>10</v>
      </c>
      <c r="D225" s="156">
        <v>300200569240</v>
      </c>
      <c r="E225" s="45" t="s">
        <v>1398</v>
      </c>
      <c r="F225" s="45" t="s">
        <v>76</v>
      </c>
      <c r="G225" s="45" t="s">
        <v>76</v>
      </c>
      <c r="H225" s="45" t="s">
        <v>1730</v>
      </c>
      <c r="I225" s="45"/>
      <c r="J225" s="46" t="s">
        <v>1399</v>
      </c>
      <c r="K225" s="45" t="s">
        <v>242</v>
      </c>
      <c r="L225" s="45">
        <v>25.3</v>
      </c>
      <c r="M225" s="45">
        <v>17</v>
      </c>
      <c r="N225" s="45">
        <v>1</v>
      </c>
    </row>
    <row r="226" spans="1:14" s="107" customFormat="1" ht="267.75">
      <c r="A226" s="45">
        <v>209</v>
      </c>
      <c r="B226" s="45" t="s">
        <v>1400</v>
      </c>
      <c r="C226" s="45" t="s">
        <v>10</v>
      </c>
      <c r="D226" s="46" t="s">
        <v>1401</v>
      </c>
      <c r="E226" s="45" t="s">
        <v>1402</v>
      </c>
      <c r="F226" s="45" t="s">
        <v>1403</v>
      </c>
      <c r="G226" s="45" t="s">
        <v>1403</v>
      </c>
      <c r="H226" s="45" t="s">
        <v>1732</v>
      </c>
      <c r="I226" s="45" t="s">
        <v>1733</v>
      </c>
      <c r="J226" s="46" t="s">
        <v>359</v>
      </c>
      <c r="K226" s="45" t="s">
        <v>242</v>
      </c>
      <c r="L226" s="45">
        <v>40</v>
      </c>
      <c r="M226" s="45">
        <v>16</v>
      </c>
      <c r="N226" s="45">
        <v>1</v>
      </c>
    </row>
    <row r="227" spans="1:14" s="107" customFormat="1" ht="409.5">
      <c r="A227" s="45">
        <v>210</v>
      </c>
      <c r="B227" s="45" t="s">
        <v>41</v>
      </c>
      <c r="C227" s="45" t="s">
        <v>10</v>
      </c>
      <c r="D227" s="46" t="s">
        <v>1415</v>
      </c>
      <c r="E227" s="45" t="s">
        <v>1416</v>
      </c>
      <c r="F227" s="45" t="s">
        <v>1417</v>
      </c>
      <c r="G227" s="45" t="s">
        <v>1734</v>
      </c>
      <c r="H227" s="45" t="s">
        <v>1730</v>
      </c>
      <c r="I227" s="45" t="s">
        <v>1735</v>
      </c>
      <c r="J227" s="46" t="s">
        <v>1418</v>
      </c>
      <c r="K227" s="45" t="s">
        <v>242</v>
      </c>
      <c r="L227" s="45">
        <v>72</v>
      </c>
      <c r="M227" s="45">
        <v>20</v>
      </c>
      <c r="N227" s="45">
        <v>1</v>
      </c>
    </row>
    <row r="228" spans="1:14" s="107" customFormat="1" ht="409.5">
      <c r="A228" s="45">
        <v>211</v>
      </c>
      <c r="B228" s="45" t="s">
        <v>1412</v>
      </c>
      <c r="C228" s="45" t="s">
        <v>10</v>
      </c>
      <c r="D228" s="156">
        <v>301901968164</v>
      </c>
      <c r="E228" s="45" t="s">
        <v>1413</v>
      </c>
      <c r="F228" s="45" t="s">
        <v>1411</v>
      </c>
      <c r="G228" s="45" t="s">
        <v>1411</v>
      </c>
      <c r="H228" s="157" t="s">
        <v>1730</v>
      </c>
      <c r="I228" s="45" t="s">
        <v>1736</v>
      </c>
      <c r="J228" s="46" t="s">
        <v>1414</v>
      </c>
      <c r="K228" s="45" t="s">
        <v>242</v>
      </c>
      <c r="L228" s="45">
        <v>80</v>
      </c>
      <c r="M228" s="45">
        <v>30</v>
      </c>
      <c r="N228" s="45">
        <v>1</v>
      </c>
    </row>
    <row r="229" spans="1:14" s="107" customFormat="1" ht="204.75">
      <c r="A229" s="45">
        <v>212</v>
      </c>
      <c r="B229" s="45" t="s">
        <v>15</v>
      </c>
      <c r="C229" s="45" t="s">
        <v>10</v>
      </c>
      <c r="D229" s="46" t="s">
        <v>1408</v>
      </c>
      <c r="E229" s="45" t="s">
        <v>1407</v>
      </c>
      <c r="F229" s="45" t="s">
        <v>77</v>
      </c>
      <c r="G229" s="45" t="s">
        <v>77</v>
      </c>
      <c r="H229" s="45" t="s">
        <v>1730</v>
      </c>
      <c r="I229" s="45" t="s">
        <v>1737</v>
      </c>
      <c r="J229" s="46" t="s">
        <v>272</v>
      </c>
      <c r="K229" s="45" t="s">
        <v>242</v>
      </c>
      <c r="L229" s="45">
        <v>51.1</v>
      </c>
      <c r="M229" s="45">
        <v>29.6</v>
      </c>
      <c r="N229" s="45">
        <v>2</v>
      </c>
    </row>
    <row r="230" spans="1:14" s="107" customFormat="1" ht="126">
      <c r="A230" s="45">
        <v>213</v>
      </c>
      <c r="B230" s="45" t="s">
        <v>15</v>
      </c>
      <c r="C230" s="45" t="s">
        <v>10</v>
      </c>
      <c r="D230" s="46" t="s">
        <v>1409</v>
      </c>
      <c r="E230" s="45" t="s">
        <v>1410</v>
      </c>
      <c r="F230" s="45" t="s">
        <v>78</v>
      </c>
      <c r="G230" s="45" t="s">
        <v>78</v>
      </c>
      <c r="H230" s="45" t="s">
        <v>1730</v>
      </c>
      <c r="I230" s="45" t="s">
        <v>386</v>
      </c>
      <c r="J230" s="46" t="s">
        <v>360</v>
      </c>
      <c r="K230" s="45" t="s">
        <v>242</v>
      </c>
      <c r="L230" s="45">
        <v>38.1</v>
      </c>
      <c r="M230" s="45">
        <v>12</v>
      </c>
      <c r="N230" s="45">
        <v>1</v>
      </c>
    </row>
    <row r="231" spans="1:14" s="107" customFormat="1" ht="110.25">
      <c r="A231" s="45">
        <v>214</v>
      </c>
      <c r="B231" s="45" t="s">
        <v>15</v>
      </c>
      <c r="C231" s="45" t="s">
        <v>10</v>
      </c>
      <c r="D231" s="46" t="s">
        <v>695</v>
      </c>
      <c r="E231" s="45" t="s">
        <v>144</v>
      </c>
      <c r="F231" s="45" t="s">
        <v>361</v>
      </c>
      <c r="G231" s="45" t="s">
        <v>1607</v>
      </c>
      <c r="H231" s="45" t="s">
        <v>1546</v>
      </c>
      <c r="I231" s="45" t="s">
        <v>1534</v>
      </c>
      <c r="J231" s="46" t="s">
        <v>362</v>
      </c>
      <c r="K231" s="45" t="s">
        <v>242</v>
      </c>
      <c r="L231" s="45">
        <v>24</v>
      </c>
      <c r="M231" s="45">
        <v>24</v>
      </c>
      <c r="N231" s="45">
        <v>1</v>
      </c>
    </row>
    <row r="232" spans="1:14" s="107" customFormat="1" ht="126">
      <c r="A232" s="45">
        <v>215</v>
      </c>
      <c r="B232" s="45" t="s">
        <v>15</v>
      </c>
      <c r="C232" s="45" t="s">
        <v>10</v>
      </c>
      <c r="D232" s="107" t="s">
        <v>637</v>
      </c>
      <c r="E232" s="45" t="s">
        <v>636</v>
      </c>
      <c r="F232" s="45" t="s">
        <v>363</v>
      </c>
      <c r="G232" s="45" t="s">
        <v>363</v>
      </c>
      <c r="H232" s="45" t="s">
        <v>1738</v>
      </c>
      <c r="I232" s="45" t="s">
        <v>386</v>
      </c>
      <c r="J232" s="46" t="s">
        <v>364</v>
      </c>
      <c r="K232" s="45" t="s">
        <v>242</v>
      </c>
      <c r="L232" s="45">
        <v>45</v>
      </c>
      <c r="M232" s="45">
        <v>20</v>
      </c>
      <c r="N232" s="45">
        <v>1</v>
      </c>
    </row>
    <row r="233" spans="1:14" s="107" customFormat="1" ht="94.5">
      <c r="A233" s="45">
        <v>216</v>
      </c>
      <c r="B233" s="45" t="s">
        <v>1406</v>
      </c>
      <c r="C233" s="45" t="s">
        <v>10</v>
      </c>
      <c r="D233" s="46" t="s">
        <v>1739</v>
      </c>
      <c r="E233" s="45" t="s">
        <v>1740</v>
      </c>
      <c r="F233" s="45" t="s">
        <v>1741</v>
      </c>
      <c r="G233" s="45" t="s">
        <v>1741</v>
      </c>
      <c r="H233" s="45" t="s">
        <v>1742</v>
      </c>
      <c r="I233" s="45" t="s">
        <v>1743</v>
      </c>
      <c r="J233" s="46" t="s">
        <v>360</v>
      </c>
      <c r="K233" s="45" t="s">
        <v>242</v>
      </c>
      <c r="L233" s="45">
        <v>24</v>
      </c>
      <c r="M233" s="45">
        <v>15</v>
      </c>
      <c r="N233" s="45">
        <v>1</v>
      </c>
    </row>
    <row r="234" spans="1:14" s="107" customFormat="1" ht="126">
      <c r="A234" s="45">
        <v>217</v>
      </c>
      <c r="B234" s="45" t="s">
        <v>1405</v>
      </c>
      <c r="C234" s="45" t="s">
        <v>10</v>
      </c>
      <c r="D234" s="107" t="s">
        <v>639</v>
      </c>
      <c r="E234" s="45" t="s">
        <v>638</v>
      </c>
      <c r="F234" s="45" t="s">
        <v>365</v>
      </c>
      <c r="G234" s="45" t="s">
        <v>365</v>
      </c>
      <c r="H234" s="45" t="s">
        <v>1730</v>
      </c>
      <c r="I234" s="45" t="s">
        <v>386</v>
      </c>
      <c r="J234" s="46" t="s">
        <v>610</v>
      </c>
      <c r="K234" s="45" t="s">
        <v>242</v>
      </c>
      <c r="L234" s="45">
        <v>19.2</v>
      </c>
      <c r="M234" s="45">
        <v>10</v>
      </c>
      <c r="N234" s="45">
        <v>2</v>
      </c>
    </row>
    <row r="235" spans="1:14" s="107" customFormat="1" ht="126">
      <c r="A235" s="45">
        <v>218</v>
      </c>
      <c r="B235" s="45" t="s">
        <v>1404</v>
      </c>
      <c r="C235" s="45" t="s">
        <v>10</v>
      </c>
      <c r="D235" s="107" t="s">
        <v>641</v>
      </c>
      <c r="E235" s="107" t="s">
        <v>640</v>
      </c>
      <c r="F235" s="45" t="s">
        <v>611</v>
      </c>
      <c r="G235" s="45" t="s">
        <v>611</v>
      </c>
      <c r="H235" s="45" t="s">
        <v>1730</v>
      </c>
      <c r="I235" s="45" t="s">
        <v>1744</v>
      </c>
      <c r="J235" s="46" t="s">
        <v>366</v>
      </c>
      <c r="K235" s="45" t="s">
        <v>242</v>
      </c>
      <c r="L235" s="45">
        <v>2.5</v>
      </c>
      <c r="M235" s="45">
        <v>1.5</v>
      </c>
      <c r="N235" s="45">
        <v>2</v>
      </c>
    </row>
    <row r="236" spans="1:14" s="26" customFormat="1">
      <c r="A236" s="63"/>
      <c r="B236" s="63"/>
      <c r="C236" s="63"/>
      <c r="D236" s="49"/>
      <c r="E236" s="63"/>
      <c r="F236" s="63" t="s">
        <v>28</v>
      </c>
      <c r="G236" s="89"/>
      <c r="H236" s="89"/>
      <c r="I236" s="89"/>
      <c r="J236" s="49"/>
      <c r="K236" s="63"/>
      <c r="L236" s="71">
        <f>SUM(L224:L235)</f>
        <v>450.20000000000005</v>
      </c>
      <c r="M236" s="71">
        <f t="shared" ref="M236:N236" si="1">SUM(M224:M235)</f>
        <v>212.1</v>
      </c>
      <c r="N236" s="63">
        <f t="shared" si="1"/>
        <v>15</v>
      </c>
    </row>
    <row r="237" spans="1:14">
      <c r="A237" s="287" t="s">
        <v>879</v>
      </c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</row>
    <row r="238" spans="1:14" s="96" customFormat="1" ht="110.25">
      <c r="A238" s="45">
        <v>219</v>
      </c>
      <c r="B238" s="45" t="s">
        <v>355</v>
      </c>
      <c r="C238" s="45" t="s">
        <v>79</v>
      </c>
      <c r="D238" s="134" t="s">
        <v>520</v>
      </c>
      <c r="E238" s="135" t="s">
        <v>454</v>
      </c>
      <c r="F238" s="45" t="s">
        <v>221</v>
      </c>
      <c r="G238" s="237" t="s">
        <v>1582</v>
      </c>
      <c r="H238" s="45" t="s">
        <v>1546</v>
      </c>
      <c r="I238" s="234" t="s">
        <v>1577</v>
      </c>
      <c r="J238" s="46" t="s">
        <v>1359</v>
      </c>
      <c r="K238" s="45" t="s">
        <v>1360</v>
      </c>
      <c r="L238" s="45">
        <v>180</v>
      </c>
      <c r="M238" s="45">
        <v>60</v>
      </c>
      <c r="N238" s="45">
        <v>2</v>
      </c>
    </row>
    <row r="239" spans="1:14" s="96" customFormat="1" ht="236.25">
      <c r="A239" s="45">
        <v>220</v>
      </c>
      <c r="B239" s="45" t="s">
        <v>1361</v>
      </c>
      <c r="C239" s="45" t="s">
        <v>79</v>
      </c>
      <c r="D239" s="46" t="s">
        <v>547</v>
      </c>
      <c r="E239" s="45" t="s">
        <v>1296</v>
      </c>
      <c r="F239" s="45" t="s">
        <v>222</v>
      </c>
      <c r="G239" s="45" t="s">
        <v>1627</v>
      </c>
      <c r="H239" s="45" t="s">
        <v>1546</v>
      </c>
      <c r="I239" s="234" t="s">
        <v>1628</v>
      </c>
      <c r="J239" s="46" t="s">
        <v>1362</v>
      </c>
      <c r="K239" s="45" t="s">
        <v>1360</v>
      </c>
      <c r="L239" s="45">
        <v>27</v>
      </c>
      <c r="M239" s="45">
        <v>15</v>
      </c>
      <c r="N239" s="45">
        <v>1</v>
      </c>
    </row>
    <row r="240" spans="1:14" s="96" customFormat="1" ht="236.25">
      <c r="A240" s="45">
        <v>221</v>
      </c>
      <c r="B240" s="45" t="s">
        <v>1361</v>
      </c>
      <c r="C240" s="45" t="s">
        <v>79</v>
      </c>
      <c r="D240" s="46" t="s">
        <v>547</v>
      </c>
      <c r="E240" s="45" t="s">
        <v>1296</v>
      </c>
      <c r="F240" s="45" t="s">
        <v>1363</v>
      </c>
      <c r="G240" s="45" t="s">
        <v>1627</v>
      </c>
      <c r="H240" s="45" t="s">
        <v>1546</v>
      </c>
      <c r="I240" s="234" t="s">
        <v>1628</v>
      </c>
      <c r="J240" s="46" t="s">
        <v>20</v>
      </c>
      <c r="K240" s="45" t="s">
        <v>1360</v>
      </c>
      <c r="L240" s="45">
        <v>187</v>
      </c>
      <c r="M240" s="45">
        <v>64</v>
      </c>
      <c r="N240" s="45">
        <v>1</v>
      </c>
    </row>
    <row r="241" spans="1:14" s="96" customFormat="1" ht="126">
      <c r="A241" s="45">
        <v>222</v>
      </c>
      <c r="B241" s="45" t="s">
        <v>356</v>
      </c>
      <c r="C241" s="45" t="s">
        <v>10</v>
      </c>
      <c r="D241" s="46" t="s">
        <v>859</v>
      </c>
      <c r="E241" s="45" t="s">
        <v>752</v>
      </c>
      <c r="F241" s="45" t="s">
        <v>753</v>
      </c>
      <c r="G241" s="45" t="s">
        <v>753</v>
      </c>
      <c r="H241" s="45" t="s">
        <v>2164</v>
      </c>
      <c r="I241" s="45" t="s">
        <v>1730</v>
      </c>
      <c r="J241" s="46"/>
      <c r="K241" s="45" t="s">
        <v>1360</v>
      </c>
      <c r="L241" s="45">
        <v>40</v>
      </c>
      <c r="M241" s="45">
        <v>35</v>
      </c>
      <c r="N241" s="45">
        <v>1</v>
      </c>
    </row>
    <row r="242" spans="1:14" ht="22.5" customHeight="1">
      <c r="A242" s="60"/>
      <c r="B242" s="60"/>
      <c r="C242" s="79"/>
      <c r="D242" s="81"/>
      <c r="E242" s="79"/>
      <c r="F242" s="79" t="s">
        <v>28</v>
      </c>
      <c r="G242" s="91"/>
      <c r="H242" s="91"/>
      <c r="I242" s="91"/>
      <c r="J242" s="81"/>
      <c r="K242" s="79"/>
      <c r="L242" s="79">
        <f>SUM(L238:L241)</f>
        <v>434</v>
      </c>
      <c r="M242" s="79">
        <f t="shared" ref="M242:N242" si="2">SUM(M238:M241)</f>
        <v>174</v>
      </c>
      <c r="N242" s="79">
        <f t="shared" si="2"/>
        <v>5</v>
      </c>
    </row>
    <row r="243" spans="1:14" s="26" customFormat="1">
      <c r="A243" s="285" t="s">
        <v>880</v>
      </c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</row>
    <row r="244" spans="1:14" s="107" customFormat="1" ht="63">
      <c r="A244" s="45">
        <v>223</v>
      </c>
      <c r="B244" s="45" t="s">
        <v>267</v>
      </c>
      <c r="C244" s="45" t="s">
        <v>10</v>
      </c>
      <c r="D244" s="115" t="s">
        <v>642</v>
      </c>
      <c r="E244" s="45" t="s">
        <v>81</v>
      </c>
      <c r="F244" s="45" t="s">
        <v>1357</v>
      </c>
      <c r="G244" s="170" t="s">
        <v>1841</v>
      </c>
      <c r="H244" s="170" t="s">
        <v>1744</v>
      </c>
      <c r="I244" s="170" t="s">
        <v>247</v>
      </c>
      <c r="J244" s="171" t="s">
        <v>1358</v>
      </c>
      <c r="K244" s="170" t="s">
        <v>242</v>
      </c>
      <c r="L244" s="170">
        <v>248</v>
      </c>
      <c r="M244" s="170">
        <v>30</v>
      </c>
      <c r="N244" s="170">
        <v>2</v>
      </c>
    </row>
    <row r="245" spans="1:14" s="107" customFormat="1" ht="63">
      <c r="A245" s="45">
        <v>224</v>
      </c>
      <c r="B245" s="45" t="s">
        <v>15</v>
      </c>
      <c r="C245" s="45" t="s">
        <v>10</v>
      </c>
      <c r="D245" s="115" t="s">
        <v>642</v>
      </c>
      <c r="E245" s="45" t="s">
        <v>82</v>
      </c>
      <c r="F245" s="45" t="s">
        <v>1355</v>
      </c>
      <c r="G245" s="170" t="s">
        <v>1841</v>
      </c>
      <c r="H245" s="170" t="s">
        <v>1744</v>
      </c>
      <c r="I245" s="170" t="s">
        <v>247</v>
      </c>
      <c r="J245" s="171" t="s">
        <v>1358</v>
      </c>
      <c r="K245" s="170" t="s">
        <v>242</v>
      </c>
      <c r="L245" s="170">
        <v>18</v>
      </c>
      <c r="M245" s="170">
        <v>15.5</v>
      </c>
      <c r="N245" s="170">
        <v>1</v>
      </c>
    </row>
    <row r="246" spans="1:14" s="107" customFormat="1" ht="126">
      <c r="A246" s="45">
        <v>225</v>
      </c>
      <c r="B246" s="45" t="s">
        <v>150</v>
      </c>
      <c r="C246" s="45" t="s">
        <v>10</v>
      </c>
      <c r="D246" s="115" t="s">
        <v>643</v>
      </c>
      <c r="E246" s="45" t="s">
        <v>83</v>
      </c>
      <c r="F246" s="45" t="s">
        <v>217</v>
      </c>
      <c r="G246" s="170" t="s">
        <v>217</v>
      </c>
      <c r="H246" s="170" t="s">
        <v>1730</v>
      </c>
      <c r="I246" s="170" t="s">
        <v>1640</v>
      </c>
      <c r="J246" s="171" t="s">
        <v>1356</v>
      </c>
      <c r="K246" s="170" t="s">
        <v>242</v>
      </c>
      <c r="L246" s="170">
        <v>30</v>
      </c>
      <c r="M246" s="170">
        <v>20</v>
      </c>
      <c r="N246" s="170">
        <v>2</v>
      </c>
    </row>
    <row r="247" spans="1:14" ht="15.75" customHeight="1">
      <c r="A247" s="62"/>
      <c r="B247" s="62"/>
      <c r="C247" s="70"/>
      <c r="D247" s="82"/>
      <c r="E247" s="70"/>
      <c r="F247" s="70" t="s">
        <v>28</v>
      </c>
      <c r="G247" s="92"/>
      <c r="H247" s="92"/>
      <c r="I247" s="92"/>
      <c r="J247" s="82"/>
      <c r="K247" s="70"/>
      <c r="L247" s="70">
        <f>L244+L245+L246</f>
        <v>296</v>
      </c>
      <c r="M247" s="70">
        <f t="shared" ref="M247:N247" si="3">M244+M245+M246</f>
        <v>65.5</v>
      </c>
      <c r="N247" s="70">
        <f t="shared" si="3"/>
        <v>5</v>
      </c>
    </row>
    <row r="248" spans="1:14">
      <c r="A248" s="285" t="s">
        <v>447</v>
      </c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</row>
    <row r="249" spans="1:14" s="96" customFormat="1" ht="119.25" customHeight="1">
      <c r="A249" s="45">
        <v>226</v>
      </c>
      <c r="B249" s="45" t="s">
        <v>15</v>
      </c>
      <c r="C249" s="45" t="s">
        <v>10</v>
      </c>
      <c r="D249" s="115">
        <v>30040226685</v>
      </c>
      <c r="E249" s="45" t="s">
        <v>1433</v>
      </c>
      <c r="F249" s="45" t="s">
        <v>1434</v>
      </c>
      <c r="G249" s="45" t="s">
        <v>1434</v>
      </c>
      <c r="H249" s="45" t="s">
        <v>1696</v>
      </c>
      <c r="I249" s="45" t="s">
        <v>1697</v>
      </c>
      <c r="J249" s="46" t="s">
        <v>257</v>
      </c>
      <c r="K249" s="45" t="s">
        <v>501</v>
      </c>
      <c r="L249" s="45">
        <v>32</v>
      </c>
      <c r="M249" s="45">
        <v>23</v>
      </c>
      <c r="N249" s="45">
        <v>1</v>
      </c>
    </row>
    <row r="250" spans="1:14" s="247" customFormat="1" ht="110.25">
      <c r="A250" s="245">
        <v>55</v>
      </c>
      <c r="B250" s="245" t="s">
        <v>1431</v>
      </c>
      <c r="C250" s="245" t="s">
        <v>10</v>
      </c>
      <c r="D250" s="262">
        <v>300604255909</v>
      </c>
      <c r="E250" s="245" t="s">
        <v>1369</v>
      </c>
      <c r="F250" s="245" t="s">
        <v>1432</v>
      </c>
      <c r="G250" s="245"/>
      <c r="H250" s="245" t="s">
        <v>1698</v>
      </c>
      <c r="I250" s="245" t="s">
        <v>1853</v>
      </c>
      <c r="J250" s="246"/>
      <c r="K250" s="245" t="s">
        <v>234</v>
      </c>
      <c r="L250" s="245">
        <v>30</v>
      </c>
      <c r="M250" s="245">
        <v>30</v>
      </c>
      <c r="N250" s="245">
        <v>1</v>
      </c>
    </row>
    <row r="251" spans="1:14" s="96" customFormat="1" ht="113.25" customHeight="1">
      <c r="A251" s="45">
        <v>55</v>
      </c>
      <c r="B251" s="45" t="s">
        <v>86</v>
      </c>
      <c r="C251" s="45" t="s">
        <v>10</v>
      </c>
      <c r="D251" s="46"/>
      <c r="E251" s="45" t="s">
        <v>1426</v>
      </c>
      <c r="F251" s="45" t="s">
        <v>1427</v>
      </c>
      <c r="G251" s="45" t="s">
        <v>1427</v>
      </c>
      <c r="H251" s="45" t="s">
        <v>1696</v>
      </c>
      <c r="I251" s="45" t="s">
        <v>1697</v>
      </c>
      <c r="J251" s="46" t="s">
        <v>1428</v>
      </c>
      <c r="K251" s="45" t="s">
        <v>501</v>
      </c>
      <c r="L251" s="45">
        <v>32</v>
      </c>
      <c r="M251" s="45">
        <v>25</v>
      </c>
      <c r="N251" s="45">
        <v>1</v>
      </c>
    </row>
    <row r="252" spans="1:14" s="96" customFormat="1" ht="63">
      <c r="A252" s="45">
        <v>229</v>
      </c>
      <c r="B252" s="45" t="s">
        <v>14</v>
      </c>
      <c r="C252" s="45" t="s">
        <v>10</v>
      </c>
      <c r="D252" s="46" t="s">
        <v>1439</v>
      </c>
      <c r="E252" s="45" t="s">
        <v>1435</v>
      </c>
      <c r="F252" s="45" t="s">
        <v>1436</v>
      </c>
      <c r="G252" s="45" t="s">
        <v>1436</v>
      </c>
      <c r="H252" s="45" t="s">
        <v>1700</v>
      </c>
      <c r="I252" s="45" t="s">
        <v>1701</v>
      </c>
      <c r="J252" s="46" t="s">
        <v>1437</v>
      </c>
      <c r="K252" s="45" t="s">
        <v>501</v>
      </c>
      <c r="L252" s="45">
        <v>30</v>
      </c>
      <c r="M252" s="45">
        <v>28</v>
      </c>
      <c r="N252" s="45">
        <v>1</v>
      </c>
    </row>
    <row r="253" spans="1:14" s="96" customFormat="1" ht="76.5" customHeight="1">
      <c r="A253" s="45">
        <v>230</v>
      </c>
      <c r="B253" s="45" t="s">
        <v>1438</v>
      </c>
      <c r="C253" s="45" t="s">
        <v>10</v>
      </c>
      <c r="D253" s="46" t="s">
        <v>1440</v>
      </c>
      <c r="E253" s="45" t="s">
        <v>1441</v>
      </c>
      <c r="F253" s="45" t="s">
        <v>1442</v>
      </c>
      <c r="G253" s="45" t="s">
        <v>1442</v>
      </c>
      <c r="H253" s="45" t="s">
        <v>1700</v>
      </c>
      <c r="I253" s="45" t="s">
        <v>1701</v>
      </c>
      <c r="J253" s="46" t="s">
        <v>1444</v>
      </c>
      <c r="K253" s="45" t="s">
        <v>501</v>
      </c>
      <c r="L253" s="45">
        <v>25</v>
      </c>
      <c r="M253" s="45">
        <v>23</v>
      </c>
      <c r="N253" s="45">
        <v>1</v>
      </c>
    </row>
    <row r="254" spans="1:14" s="96" customFormat="1" ht="94.5">
      <c r="A254" s="45">
        <v>231</v>
      </c>
      <c r="B254" s="45" t="s">
        <v>1443</v>
      </c>
      <c r="C254" s="45" t="s">
        <v>21</v>
      </c>
      <c r="D254" s="46" t="s">
        <v>962</v>
      </c>
      <c r="E254" s="45"/>
      <c r="F254" s="45" t="s">
        <v>85</v>
      </c>
      <c r="G254" s="45" t="s">
        <v>1702</v>
      </c>
      <c r="H254" s="45" t="s">
        <v>1668</v>
      </c>
      <c r="I254" s="45" t="s">
        <v>1703</v>
      </c>
      <c r="J254" s="46" t="s">
        <v>1371</v>
      </c>
      <c r="K254" s="45" t="s">
        <v>501</v>
      </c>
      <c r="L254" s="45">
        <v>399</v>
      </c>
      <c r="M254" s="45">
        <v>281</v>
      </c>
      <c r="N254" s="45">
        <v>9</v>
      </c>
    </row>
    <row r="255" spans="1:14" s="96" customFormat="1" ht="78.75">
      <c r="A255" s="45">
        <v>232</v>
      </c>
      <c r="B255" s="45" t="s">
        <v>34</v>
      </c>
      <c r="C255" s="45" t="s">
        <v>10</v>
      </c>
      <c r="D255" s="46" t="s">
        <v>554</v>
      </c>
      <c r="E255" s="45" t="s">
        <v>258</v>
      </c>
      <c r="F255" s="45" t="s">
        <v>259</v>
      </c>
      <c r="G255" s="45" t="s">
        <v>259</v>
      </c>
      <c r="H255" s="45" t="s">
        <v>1696</v>
      </c>
      <c r="I255" s="45" t="s">
        <v>1704</v>
      </c>
      <c r="J255" s="46" t="s">
        <v>1429</v>
      </c>
      <c r="K255" s="45" t="s">
        <v>501</v>
      </c>
      <c r="L255" s="45">
        <v>21.9</v>
      </c>
      <c r="M255" s="45">
        <v>21.9</v>
      </c>
      <c r="N255" s="45">
        <v>1</v>
      </c>
    </row>
    <row r="256" spans="1:14" s="96" customFormat="1" ht="63">
      <c r="A256" s="45">
        <v>233</v>
      </c>
      <c r="B256" s="45" t="s">
        <v>15</v>
      </c>
      <c r="C256" s="45" t="s">
        <v>10</v>
      </c>
      <c r="D256" s="152">
        <v>300200838302</v>
      </c>
      <c r="E256" s="45" t="s">
        <v>1445</v>
      </c>
      <c r="F256" s="45" t="s">
        <v>1446</v>
      </c>
      <c r="G256" s="45" t="s">
        <v>1446</v>
      </c>
      <c r="H256" s="45" t="s">
        <v>1700</v>
      </c>
      <c r="I256" s="45" t="s">
        <v>1701</v>
      </c>
      <c r="J256" s="46" t="s">
        <v>1447</v>
      </c>
      <c r="K256" s="45" t="s">
        <v>501</v>
      </c>
      <c r="L256" s="45">
        <v>50</v>
      </c>
      <c r="M256" s="45">
        <v>48</v>
      </c>
      <c r="N256" s="45">
        <v>1</v>
      </c>
    </row>
    <row r="257" spans="1:1025" s="96" customFormat="1" ht="78.75">
      <c r="A257" s="45">
        <v>234</v>
      </c>
      <c r="B257" s="45" t="s">
        <v>502</v>
      </c>
      <c r="C257" s="45" t="s">
        <v>10</v>
      </c>
      <c r="D257" s="46" t="s">
        <v>553</v>
      </c>
      <c r="E257" s="45" t="s">
        <v>382</v>
      </c>
      <c r="F257" s="45" t="s">
        <v>383</v>
      </c>
      <c r="G257" s="45" t="s">
        <v>383</v>
      </c>
      <c r="H257" s="45" t="s">
        <v>1696</v>
      </c>
      <c r="I257" s="45" t="s">
        <v>1704</v>
      </c>
      <c r="J257" s="46" t="s">
        <v>1430</v>
      </c>
      <c r="K257" s="45" t="s">
        <v>501</v>
      </c>
      <c r="L257" s="45">
        <v>30</v>
      </c>
      <c r="M257" s="45">
        <v>10</v>
      </c>
      <c r="N257" s="45">
        <v>1</v>
      </c>
    </row>
    <row r="258" spans="1:1025" s="96" customFormat="1" ht="78.75">
      <c r="A258" s="45">
        <v>235</v>
      </c>
      <c r="B258" s="45" t="s">
        <v>69</v>
      </c>
      <c r="C258" s="45" t="s">
        <v>1448</v>
      </c>
      <c r="D258" s="46" t="s">
        <v>1449</v>
      </c>
      <c r="E258" s="45" t="s">
        <v>1450</v>
      </c>
      <c r="F258" s="45" t="s">
        <v>1451</v>
      </c>
      <c r="G258" s="45" t="s">
        <v>1705</v>
      </c>
      <c r="H258" s="45" t="s">
        <v>1706</v>
      </c>
      <c r="I258" s="45" t="s">
        <v>1618</v>
      </c>
      <c r="J258" s="46"/>
      <c r="K258" s="45" t="s">
        <v>233</v>
      </c>
      <c r="L258" s="45">
        <v>45</v>
      </c>
      <c r="M258" s="45">
        <v>45</v>
      </c>
      <c r="N258" s="45">
        <v>2</v>
      </c>
    </row>
    <row r="259" spans="1:1025" s="96" customFormat="1" ht="89.25" customHeight="1">
      <c r="A259" s="45">
        <v>236</v>
      </c>
      <c r="B259" s="45" t="s">
        <v>503</v>
      </c>
      <c r="C259" s="45" t="s">
        <v>10</v>
      </c>
      <c r="D259" s="46" t="s">
        <v>552</v>
      </c>
      <c r="E259" s="45" t="s">
        <v>384</v>
      </c>
      <c r="F259" s="45" t="s">
        <v>385</v>
      </c>
      <c r="G259" s="45" t="s">
        <v>385</v>
      </c>
      <c r="H259" s="45" t="s">
        <v>1696</v>
      </c>
      <c r="I259" s="45" t="s">
        <v>1704</v>
      </c>
      <c r="J259" s="46"/>
      <c r="K259" s="45" t="s">
        <v>501</v>
      </c>
      <c r="L259" s="45">
        <v>50</v>
      </c>
      <c r="M259" s="45">
        <v>30</v>
      </c>
      <c r="N259" s="45">
        <v>1</v>
      </c>
    </row>
    <row r="260" spans="1:1025">
      <c r="A260" s="71"/>
      <c r="B260" s="71"/>
      <c r="C260" s="71"/>
      <c r="D260" s="78"/>
      <c r="E260" s="71"/>
      <c r="F260" s="71" t="s">
        <v>28</v>
      </c>
      <c r="G260" s="90"/>
      <c r="H260" s="90"/>
      <c r="I260" s="90"/>
      <c r="J260" s="78"/>
      <c r="K260" s="71"/>
      <c r="L260" s="71">
        <f>SUM(L249:L259)</f>
        <v>744.9</v>
      </c>
      <c r="M260" s="71">
        <f t="shared" ref="M260:N260" si="4">SUM(M249:M259)</f>
        <v>564.9</v>
      </c>
      <c r="N260" s="71">
        <f t="shared" si="4"/>
        <v>20</v>
      </c>
    </row>
    <row r="261" spans="1:1025">
      <c r="A261" s="285" t="s">
        <v>881</v>
      </c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</row>
    <row r="262" spans="1:1025" s="96" customFormat="1" ht="63">
      <c r="A262" s="45">
        <v>237</v>
      </c>
      <c r="B262" s="45" t="s">
        <v>209</v>
      </c>
      <c r="C262" s="45" t="s">
        <v>10</v>
      </c>
      <c r="D262" s="46" t="s">
        <v>576</v>
      </c>
      <c r="E262" s="45" t="s">
        <v>575</v>
      </c>
      <c r="F262" s="45" t="s">
        <v>210</v>
      </c>
      <c r="G262" s="170" t="s">
        <v>1839</v>
      </c>
      <c r="H262" s="170" t="s">
        <v>1700</v>
      </c>
      <c r="I262" s="170" t="s">
        <v>1618</v>
      </c>
      <c r="J262" s="171" t="s">
        <v>603</v>
      </c>
      <c r="K262" s="170" t="s">
        <v>80</v>
      </c>
      <c r="L262" s="170">
        <v>32</v>
      </c>
      <c r="M262" s="170">
        <v>15</v>
      </c>
      <c r="N262" s="170">
        <v>3</v>
      </c>
    </row>
    <row r="263" spans="1:1025" s="96" customFormat="1" ht="63">
      <c r="A263" s="45">
        <v>238</v>
      </c>
      <c r="B263" s="45" t="s">
        <v>206</v>
      </c>
      <c r="C263" s="45" t="s">
        <v>10</v>
      </c>
      <c r="D263" s="143">
        <v>300201893923</v>
      </c>
      <c r="E263" s="168" t="s">
        <v>1291</v>
      </c>
      <c r="F263" s="45" t="s">
        <v>207</v>
      </c>
      <c r="G263" s="170" t="s">
        <v>1840</v>
      </c>
      <c r="H263" s="170" t="s">
        <v>1700</v>
      </c>
      <c r="I263" s="170" t="s">
        <v>1618</v>
      </c>
      <c r="J263" s="171" t="s">
        <v>1292</v>
      </c>
      <c r="K263" s="170" t="s">
        <v>80</v>
      </c>
      <c r="L263" s="170">
        <v>51.3</v>
      </c>
      <c r="M263" s="170">
        <v>26.3</v>
      </c>
      <c r="N263" s="170">
        <v>2</v>
      </c>
    </row>
    <row r="264" spans="1:1025" s="96" customFormat="1" ht="63">
      <c r="A264" s="45">
        <v>239</v>
      </c>
      <c r="B264" s="45" t="s">
        <v>15</v>
      </c>
      <c r="C264" s="45" t="s">
        <v>10</v>
      </c>
      <c r="D264" s="46" t="s">
        <v>577</v>
      </c>
      <c r="E264" s="45" t="s">
        <v>602</v>
      </c>
      <c r="F264" s="45" t="s">
        <v>208</v>
      </c>
      <c r="G264" s="170" t="s">
        <v>208</v>
      </c>
      <c r="H264" s="170" t="s">
        <v>1700</v>
      </c>
      <c r="I264" s="170" t="s">
        <v>1618</v>
      </c>
      <c r="J264" s="171" t="s">
        <v>605</v>
      </c>
      <c r="K264" s="170" t="s">
        <v>80</v>
      </c>
      <c r="L264" s="170">
        <v>16</v>
      </c>
      <c r="M264" s="170">
        <v>10</v>
      </c>
      <c r="N264" s="170">
        <v>1</v>
      </c>
    </row>
    <row r="265" spans="1:1025">
      <c r="A265" s="71"/>
      <c r="B265" s="71"/>
      <c r="C265" s="71"/>
      <c r="D265" s="78"/>
      <c r="E265" s="71"/>
      <c r="F265" s="71" t="s">
        <v>28</v>
      </c>
      <c r="G265" s="90"/>
      <c r="H265" s="90"/>
      <c r="I265" s="90"/>
      <c r="J265" s="78"/>
      <c r="K265" s="71"/>
      <c r="L265" s="71">
        <f>SUM(L262:L264)</f>
        <v>99.3</v>
      </c>
      <c r="M265" s="71">
        <f>SUM(M262:M264)</f>
        <v>51.3</v>
      </c>
      <c r="N265" s="71"/>
    </row>
    <row r="266" spans="1:1025">
      <c r="A266" s="285" t="s">
        <v>278</v>
      </c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</row>
    <row r="267" spans="1:1025" s="184" customFormat="1" ht="159" customHeight="1">
      <c r="A267" s="170">
        <v>240</v>
      </c>
      <c r="B267" s="170" t="s">
        <v>1372</v>
      </c>
      <c r="C267" s="170" t="s">
        <v>10</v>
      </c>
      <c r="D267" s="186">
        <v>300201188745</v>
      </c>
      <c r="E267" s="170" t="s">
        <v>1373</v>
      </c>
      <c r="F267" s="170" t="s">
        <v>1374</v>
      </c>
      <c r="G267" s="170" t="s">
        <v>1855</v>
      </c>
      <c r="H267" s="170" t="s">
        <v>1730</v>
      </c>
      <c r="I267" s="170" t="s">
        <v>1888</v>
      </c>
      <c r="J267" s="171" t="s">
        <v>1856</v>
      </c>
      <c r="K267" s="170" t="s">
        <v>242</v>
      </c>
      <c r="L267" s="170">
        <v>27</v>
      </c>
      <c r="M267" s="170">
        <v>27</v>
      </c>
      <c r="N267" s="170">
        <v>2</v>
      </c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3"/>
      <c r="BK267" s="183"/>
      <c r="BL267" s="183"/>
      <c r="BM267" s="183"/>
      <c r="BN267" s="183"/>
      <c r="BO267" s="183"/>
      <c r="BP267" s="183"/>
      <c r="BQ267" s="183"/>
      <c r="BR267" s="183"/>
      <c r="BS267" s="183"/>
      <c r="BT267" s="183"/>
      <c r="BU267" s="183"/>
      <c r="BV267" s="183"/>
      <c r="BW267" s="183"/>
      <c r="BX267" s="183"/>
      <c r="BY267" s="183"/>
      <c r="BZ267" s="183"/>
      <c r="CA267" s="183"/>
      <c r="CB267" s="183"/>
      <c r="CC267" s="183"/>
      <c r="CD267" s="183"/>
      <c r="CE267" s="183"/>
      <c r="CF267" s="183"/>
      <c r="CG267" s="183"/>
      <c r="CH267" s="183"/>
      <c r="CI267" s="183"/>
      <c r="CJ267" s="183"/>
      <c r="CK267" s="183"/>
      <c r="CL267" s="183"/>
      <c r="CM267" s="183"/>
      <c r="CN267" s="183"/>
      <c r="CO267" s="183"/>
      <c r="CP267" s="183"/>
      <c r="CQ267" s="183"/>
      <c r="CR267" s="183"/>
      <c r="CS267" s="183"/>
      <c r="CT267" s="183"/>
      <c r="CU267" s="183"/>
      <c r="CV267" s="183"/>
      <c r="CW267" s="183"/>
      <c r="CX267" s="183"/>
      <c r="CY267" s="183"/>
      <c r="CZ267" s="183"/>
      <c r="DA267" s="183"/>
      <c r="DB267" s="183"/>
      <c r="DC267" s="183"/>
      <c r="DD267" s="183"/>
      <c r="DE267" s="183"/>
      <c r="DF267" s="183"/>
      <c r="DG267" s="183"/>
      <c r="DH267" s="183"/>
      <c r="DI267" s="183"/>
      <c r="DJ267" s="183"/>
      <c r="DK267" s="183"/>
      <c r="DL267" s="183"/>
      <c r="DM267" s="183"/>
      <c r="DN267" s="183"/>
      <c r="DO267" s="183"/>
      <c r="DP267" s="183"/>
      <c r="DQ267" s="183"/>
      <c r="DR267" s="183"/>
      <c r="DS267" s="183"/>
      <c r="DT267" s="183"/>
      <c r="DU267" s="183"/>
      <c r="DV267" s="183"/>
      <c r="DW267" s="183"/>
      <c r="DX267" s="183"/>
      <c r="DY267" s="183"/>
      <c r="DZ267" s="183"/>
      <c r="EA267" s="183"/>
      <c r="EB267" s="183"/>
      <c r="EC267" s="183"/>
      <c r="ED267" s="183"/>
      <c r="EE267" s="183"/>
      <c r="EF267" s="183"/>
      <c r="EG267" s="183"/>
      <c r="EH267" s="183"/>
      <c r="EI267" s="183"/>
      <c r="EJ267" s="183"/>
      <c r="EK267" s="183"/>
      <c r="EL267" s="183"/>
      <c r="EM267" s="183"/>
      <c r="EN267" s="183"/>
      <c r="EO267" s="183"/>
      <c r="EP267" s="183"/>
      <c r="EQ267" s="183"/>
      <c r="ER267" s="183"/>
      <c r="ES267" s="183"/>
      <c r="ET267" s="183"/>
      <c r="EU267" s="183"/>
      <c r="EV267" s="183"/>
      <c r="EW267" s="183"/>
      <c r="EX267" s="183"/>
      <c r="EY267" s="183"/>
      <c r="EZ267" s="183"/>
      <c r="FA267" s="183"/>
      <c r="FB267" s="183"/>
      <c r="FC267" s="183"/>
      <c r="FD267" s="183"/>
      <c r="FE267" s="183"/>
      <c r="FF267" s="183"/>
      <c r="FG267" s="183"/>
      <c r="FH267" s="183"/>
      <c r="FI267" s="183"/>
      <c r="FJ267" s="183"/>
      <c r="FK267" s="183"/>
      <c r="FL267" s="183"/>
      <c r="FM267" s="183"/>
      <c r="FN267" s="183"/>
      <c r="FO267" s="183"/>
      <c r="FP267" s="183"/>
      <c r="FQ267" s="183"/>
      <c r="FR267" s="183"/>
      <c r="FS267" s="183"/>
      <c r="FT267" s="183"/>
      <c r="FU267" s="183"/>
      <c r="FV267" s="183"/>
      <c r="FW267" s="183"/>
      <c r="FX267" s="183"/>
      <c r="FY267" s="183"/>
      <c r="FZ267" s="183"/>
      <c r="GA267" s="183"/>
      <c r="GB267" s="183"/>
      <c r="GC267" s="183"/>
      <c r="GD267" s="183"/>
      <c r="GE267" s="183"/>
      <c r="GF267" s="183"/>
      <c r="GG267" s="183"/>
      <c r="GH267" s="183"/>
      <c r="GI267" s="183"/>
      <c r="GJ267" s="183"/>
      <c r="GK267" s="183"/>
      <c r="GL267" s="183"/>
      <c r="GM267" s="183"/>
      <c r="GN267" s="183"/>
      <c r="GO267" s="183"/>
      <c r="GP267" s="183"/>
      <c r="GQ267" s="183"/>
      <c r="GR267" s="183"/>
      <c r="GS267" s="183"/>
      <c r="GT267" s="183"/>
      <c r="GU267" s="183"/>
      <c r="GV267" s="183"/>
      <c r="GW267" s="183"/>
      <c r="GX267" s="183"/>
      <c r="GY267" s="183"/>
      <c r="GZ267" s="183"/>
      <c r="HA267" s="183"/>
      <c r="HB267" s="183"/>
      <c r="HC267" s="183"/>
      <c r="HD267" s="183"/>
      <c r="HE267" s="183"/>
      <c r="HF267" s="183"/>
      <c r="HG267" s="183"/>
      <c r="HH267" s="183"/>
      <c r="HI267" s="183"/>
      <c r="HJ267" s="183"/>
      <c r="HK267" s="183"/>
      <c r="HL267" s="183"/>
      <c r="HM267" s="183"/>
      <c r="HN267" s="183"/>
      <c r="HO267" s="183"/>
      <c r="HP267" s="183"/>
      <c r="HQ267" s="183"/>
      <c r="HR267" s="183"/>
      <c r="HS267" s="183"/>
      <c r="HT267" s="183"/>
      <c r="HU267" s="183"/>
      <c r="HV267" s="183"/>
      <c r="HW267" s="183"/>
      <c r="HX267" s="183"/>
      <c r="HY267" s="183"/>
      <c r="HZ267" s="183"/>
      <c r="IA267" s="183"/>
      <c r="IB267" s="183"/>
      <c r="IC267" s="183"/>
      <c r="ID267" s="183"/>
      <c r="IE267" s="183"/>
      <c r="IF267" s="183"/>
      <c r="IG267" s="183"/>
      <c r="IH267" s="183"/>
      <c r="II267" s="183"/>
      <c r="IJ267" s="183"/>
      <c r="IK267" s="183"/>
      <c r="IL267" s="183"/>
      <c r="IM267" s="183"/>
      <c r="IN267" s="183"/>
      <c r="IO267" s="183"/>
      <c r="IP267" s="183"/>
      <c r="IQ267" s="183"/>
      <c r="IR267" s="183"/>
      <c r="IS267" s="183"/>
      <c r="IT267" s="183"/>
      <c r="IU267" s="183"/>
      <c r="IV267" s="183"/>
      <c r="IW267" s="183"/>
      <c r="IX267" s="183"/>
      <c r="IY267" s="183"/>
      <c r="IZ267" s="183"/>
      <c r="JA267" s="183"/>
      <c r="JB267" s="183"/>
      <c r="JC267" s="183"/>
      <c r="JD267" s="183"/>
      <c r="JE267" s="183"/>
      <c r="JF267" s="183"/>
      <c r="JG267" s="183"/>
      <c r="JH267" s="183"/>
      <c r="JI267" s="183"/>
      <c r="JJ267" s="183"/>
      <c r="JK267" s="183"/>
      <c r="JL267" s="183"/>
      <c r="JM267" s="183"/>
      <c r="JN267" s="183"/>
      <c r="JO267" s="183"/>
      <c r="JP267" s="183"/>
      <c r="JQ267" s="183"/>
      <c r="JR267" s="183"/>
      <c r="JS267" s="183"/>
      <c r="JT267" s="183"/>
      <c r="JU267" s="183"/>
      <c r="JV267" s="183"/>
      <c r="JW267" s="183"/>
      <c r="JX267" s="183"/>
      <c r="JY267" s="183"/>
      <c r="JZ267" s="183"/>
      <c r="KA267" s="183"/>
      <c r="KB267" s="183"/>
      <c r="KC267" s="183"/>
      <c r="KD267" s="183"/>
      <c r="KE267" s="183"/>
      <c r="KF267" s="183"/>
      <c r="KG267" s="183"/>
      <c r="KH267" s="183"/>
      <c r="KI267" s="183"/>
      <c r="KJ267" s="183"/>
      <c r="KK267" s="183"/>
      <c r="KL267" s="183"/>
      <c r="KM267" s="183"/>
      <c r="KN267" s="183"/>
      <c r="KO267" s="183"/>
      <c r="KP267" s="183"/>
      <c r="KQ267" s="183"/>
      <c r="KR267" s="183"/>
      <c r="KS267" s="183"/>
      <c r="KT267" s="183"/>
      <c r="KU267" s="183"/>
      <c r="KV267" s="183"/>
      <c r="KW267" s="183"/>
      <c r="KX267" s="183"/>
      <c r="KY267" s="183"/>
      <c r="KZ267" s="183"/>
      <c r="LA267" s="183"/>
      <c r="LB267" s="183"/>
      <c r="LC267" s="183"/>
      <c r="LD267" s="183"/>
      <c r="LE267" s="183"/>
      <c r="LF267" s="183"/>
      <c r="LG267" s="183"/>
      <c r="LH267" s="183"/>
      <c r="LI267" s="183"/>
      <c r="LJ267" s="183"/>
      <c r="LK267" s="183"/>
      <c r="LL267" s="183"/>
      <c r="LM267" s="183"/>
      <c r="LN267" s="183"/>
      <c r="LO267" s="183"/>
      <c r="LP267" s="183"/>
      <c r="LQ267" s="183"/>
      <c r="LR267" s="183"/>
      <c r="LS267" s="183"/>
      <c r="LT267" s="183"/>
      <c r="LU267" s="183"/>
      <c r="LV267" s="183"/>
      <c r="LW267" s="183"/>
      <c r="LX267" s="183"/>
      <c r="LY267" s="183"/>
      <c r="LZ267" s="183"/>
      <c r="MA267" s="183"/>
      <c r="MB267" s="183"/>
      <c r="MC267" s="183"/>
      <c r="MD267" s="183"/>
      <c r="ME267" s="183"/>
      <c r="MF267" s="183"/>
      <c r="MG267" s="183"/>
      <c r="MH267" s="183"/>
      <c r="MI267" s="183"/>
      <c r="MJ267" s="183"/>
      <c r="MK267" s="183"/>
      <c r="ML267" s="183"/>
      <c r="MM267" s="183"/>
      <c r="MN267" s="183"/>
      <c r="MO267" s="183"/>
      <c r="MP267" s="183"/>
      <c r="MQ267" s="183"/>
      <c r="MR267" s="183"/>
      <c r="MS267" s="183"/>
      <c r="MT267" s="183"/>
      <c r="MU267" s="183"/>
      <c r="MV267" s="183"/>
      <c r="MW267" s="183"/>
      <c r="MX267" s="183"/>
      <c r="MY267" s="183"/>
      <c r="MZ267" s="183"/>
      <c r="NA267" s="183"/>
      <c r="NB267" s="183"/>
      <c r="NC267" s="183"/>
      <c r="ND267" s="183"/>
      <c r="NE267" s="183"/>
      <c r="NF267" s="183"/>
      <c r="NG267" s="183"/>
      <c r="NH267" s="183"/>
      <c r="NI267" s="183"/>
      <c r="NJ267" s="183"/>
      <c r="NK267" s="183"/>
      <c r="NL267" s="183"/>
      <c r="NM267" s="183"/>
      <c r="NN267" s="183"/>
      <c r="NO267" s="183"/>
      <c r="NP267" s="183"/>
      <c r="NQ267" s="183"/>
      <c r="NR267" s="183"/>
      <c r="NS267" s="183"/>
      <c r="NT267" s="183"/>
      <c r="NU267" s="183"/>
      <c r="NV267" s="183"/>
      <c r="NW267" s="183"/>
      <c r="NX267" s="183"/>
      <c r="NY267" s="183"/>
      <c r="NZ267" s="183"/>
      <c r="OA267" s="183"/>
      <c r="OB267" s="183"/>
      <c r="OC267" s="183"/>
      <c r="OD267" s="183"/>
      <c r="OE267" s="183"/>
      <c r="OF267" s="183"/>
      <c r="OG267" s="183"/>
      <c r="OH267" s="183"/>
      <c r="OI267" s="183"/>
      <c r="OJ267" s="183"/>
      <c r="OK267" s="183"/>
      <c r="OL267" s="183"/>
      <c r="OM267" s="183"/>
      <c r="ON267" s="183"/>
      <c r="OO267" s="183"/>
      <c r="OP267" s="183"/>
      <c r="OQ267" s="183"/>
      <c r="OR267" s="183"/>
      <c r="OS267" s="183"/>
      <c r="OT267" s="183"/>
      <c r="OU267" s="183"/>
      <c r="OV267" s="183"/>
      <c r="OW267" s="183"/>
      <c r="OX267" s="183"/>
      <c r="OY267" s="183"/>
      <c r="OZ267" s="183"/>
      <c r="PA267" s="183"/>
      <c r="PB267" s="183"/>
      <c r="PC267" s="183"/>
      <c r="PD267" s="183"/>
      <c r="PE267" s="183"/>
      <c r="PF267" s="183"/>
      <c r="PG267" s="183"/>
      <c r="PH267" s="183"/>
      <c r="PI267" s="183"/>
      <c r="PJ267" s="183"/>
      <c r="PK267" s="183"/>
      <c r="PL267" s="183"/>
      <c r="PM267" s="183"/>
      <c r="PN267" s="183"/>
      <c r="PO267" s="183"/>
      <c r="PP267" s="183"/>
      <c r="PQ267" s="183"/>
      <c r="PR267" s="183"/>
      <c r="PS267" s="183"/>
      <c r="PT267" s="183"/>
      <c r="PU267" s="183"/>
      <c r="PV267" s="183"/>
      <c r="PW267" s="183"/>
      <c r="PX267" s="183"/>
      <c r="PY267" s="183"/>
      <c r="PZ267" s="183"/>
      <c r="QA267" s="183"/>
      <c r="QB267" s="183"/>
      <c r="QC267" s="183"/>
      <c r="QD267" s="183"/>
      <c r="QE267" s="183"/>
      <c r="QF267" s="183"/>
      <c r="QG267" s="183"/>
      <c r="QH267" s="183"/>
      <c r="QI267" s="183"/>
      <c r="QJ267" s="183"/>
      <c r="QK267" s="183"/>
      <c r="QL267" s="183"/>
      <c r="QM267" s="183"/>
      <c r="QN267" s="183"/>
      <c r="QO267" s="183"/>
      <c r="QP267" s="183"/>
      <c r="QQ267" s="183"/>
      <c r="QR267" s="183"/>
      <c r="QS267" s="183"/>
      <c r="QT267" s="183"/>
      <c r="QU267" s="183"/>
      <c r="QV267" s="183"/>
      <c r="QW267" s="183"/>
      <c r="QX267" s="183"/>
      <c r="QY267" s="183"/>
      <c r="QZ267" s="183"/>
      <c r="RA267" s="183"/>
      <c r="RB267" s="183"/>
      <c r="RC267" s="183"/>
      <c r="RD267" s="183"/>
      <c r="RE267" s="183"/>
      <c r="RF267" s="183"/>
      <c r="RG267" s="183"/>
      <c r="RH267" s="183"/>
      <c r="RI267" s="183"/>
      <c r="RJ267" s="183"/>
      <c r="RK267" s="183"/>
      <c r="RL267" s="183"/>
      <c r="RM267" s="183"/>
      <c r="RN267" s="183"/>
      <c r="RO267" s="183"/>
      <c r="RP267" s="183"/>
      <c r="RQ267" s="183"/>
      <c r="RR267" s="183"/>
      <c r="RS267" s="183"/>
      <c r="RT267" s="183"/>
      <c r="RU267" s="183"/>
      <c r="RV267" s="183"/>
      <c r="RW267" s="183"/>
      <c r="RX267" s="183"/>
      <c r="RY267" s="183"/>
      <c r="RZ267" s="183"/>
      <c r="SA267" s="183"/>
      <c r="SB267" s="183"/>
      <c r="SC267" s="183"/>
      <c r="SD267" s="183"/>
      <c r="SE267" s="183"/>
      <c r="SF267" s="183"/>
      <c r="SG267" s="183"/>
      <c r="SH267" s="183"/>
      <c r="SI267" s="183"/>
      <c r="SJ267" s="183"/>
      <c r="SK267" s="183"/>
      <c r="SL267" s="183"/>
      <c r="SM267" s="183"/>
      <c r="SN267" s="183"/>
      <c r="SO267" s="183"/>
      <c r="SP267" s="183"/>
      <c r="SQ267" s="183"/>
      <c r="SR267" s="183"/>
      <c r="SS267" s="183"/>
      <c r="ST267" s="183"/>
      <c r="SU267" s="183"/>
      <c r="SV267" s="183"/>
      <c r="SW267" s="183"/>
      <c r="SX267" s="183"/>
      <c r="SY267" s="183"/>
      <c r="SZ267" s="183"/>
      <c r="TA267" s="183"/>
      <c r="TB267" s="183"/>
      <c r="TC267" s="183"/>
      <c r="TD267" s="183"/>
      <c r="TE267" s="183"/>
      <c r="TF267" s="183"/>
      <c r="TG267" s="183"/>
      <c r="TH267" s="183"/>
      <c r="TI267" s="183"/>
      <c r="TJ267" s="183"/>
      <c r="TK267" s="183"/>
      <c r="TL267" s="183"/>
      <c r="TM267" s="183"/>
      <c r="TN267" s="183"/>
      <c r="TO267" s="183"/>
      <c r="TP267" s="183"/>
      <c r="TQ267" s="183"/>
      <c r="TR267" s="183"/>
      <c r="TS267" s="183"/>
      <c r="TT267" s="183"/>
      <c r="TU267" s="183"/>
      <c r="TV267" s="183"/>
      <c r="TW267" s="183"/>
      <c r="TX267" s="183"/>
      <c r="TY267" s="183"/>
      <c r="TZ267" s="183"/>
      <c r="UA267" s="183"/>
      <c r="UB267" s="183"/>
      <c r="UC267" s="183"/>
      <c r="UD267" s="183"/>
      <c r="UE267" s="183"/>
      <c r="UF267" s="183"/>
      <c r="UG267" s="183"/>
      <c r="UH267" s="183"/>
      <c r="UI267" s="183"/>
      <c r="UJ267" s="183"/>
      <c r="UK267" s="183"/>
      <c r="UL267" s="183"/>
      <c r="UM267" s="183"/>
      <c r="UN267" s="183"/>
      <c r="UO267" s="183"/>
      <c r="UP267" s="183"/>
      <c r="UQ267" s="183"/>
      <c r="UR267" s="183"/>
      <c r="US267" s="183"/>
      <c r="UT267" s="183"/>
      <c r="UU267" s="183"/>
      <c r="UV267" s="183"/>
      <c r="UW267" s="183"/>
      <c r="UX267" s="183"/>
      <c r="UY267" s="183"/>
      <c r="UZ267" s="183"/>
      <c r="VA267" s="183"/>
      <c r="VB267" s="183"/>
      <c r="VC267" s="183"/>
      <c r="VD267" s="183"/>
      <c r="VE267" s="183"/>
      <c r="VF267" s="183"/>
      <c r="VG267" s="183"/>
      <c r="VH267" s="183"/>
      <c r="VI267" s="183"/>
      <c r="VJ267" s="183"/>
      <c r="VK267" s="183"/>
      <c r="VL267" s="183"/>
      <c r="VM267" s="183"/>
      <c r="VN267" s="183"/>
      <c r="VO267" s="183"/>
      <c r="VP267" s="183"/>
      <c r="VQ267" s="183"/>
      <c r="VR267" s="183"/>
      <c r="VS267" s="183"/>
      <c r="VT267" s="183"/>
      <c r="VU267" s="183"/>
      <c r="VV267" s="183"/>
      <c r="VW267" s="183"/>
      <c r="VX267" s="183"/>
      <c r="VY267" s="183"/>
      <c r="VZ267" s="183"/>
      <c r="WA267" s="183"/>
      <c r="WB267" s="183"/>
      <c r="WC267" s="183"/>
      <c r="WD267" s="183"/>
      <c r="WE267" s="183"/>
      <c r="WF267" s="183"/>
      <c r="WG267" s="183"/>
      <c r="WH267" s="183"/>
      <c r="WI267" s="183"/>
      <c r="WJ267" s="183"/>
      <c r="WK267" s="183"/>
      <c r="WL267" s="183"/>
      <c r="WM267" s="183"/>
      <c r="WN267" s="183"/>
      <c r="WO267" s="183"/>
      <c r="WP267" s="183"/>
      <c r="WQ267" s="183"/>
      <c r="WR267" s="183"/>
      <c r="WS267" s="183"/>
      <c r="WT267" s="183"/>
      <c r="WU267" s="183"/>
      <c r="WV267" s="183"/>
      <c r="WW267" s="183"/>
      <c r="WX267" s="183"/>
      <c r="WY267" s="183"/>
      <c r="WZ267" s="183"/>
      <c r="XA267" s="183"/>
      <c r="XB267" s="183"/>
      <c r="XC267" s="183"/>
      <c r="XD267" s="183"/>
      <c r="XE267" s="183"/>
      <c r="XF267" s="183"/>
      <c r="XG267" s="183"/>
      <c r="XH267" s="183"/>
      <c r="XI267" s="183"/>
      <c r="XJ267" s="183"/>
      <c r="XK267" s="183"/>
      <c r="XL267" s="183"/>
      <c r="XM267" s="183"/>
      <c r="XN267" s="183"/>
      <c r="XO267" s="183"/>
      <c r="XP267" s="183"/>
      <c r="XQ267" s="183"/>
      <c r="XR267" s="183"/>
      <c r="XS267" s="183"/>
      <c r="XT267" s="183"/>
      <c r="XU267" s="183"/>
      <c r="XV267" s="183"/>
      <c r="XW267" s="183"/>
      <c r="XX267" s="183"/>
      <c r="XY267" s="183"/>
      <c r="XZ267" s="183"/>
      <c r="YA267" s="183"/>
      <c r="YB267" s="183"/>
      <c r="YC267" s="183"/>
      <c r="YD267" s="183"/>
      <c r="YE267" s="183"/>
      <c r="YF267" s="183"/>
      <c r="YG267" s="183"/>
      <c r="YH267" s="183"/>
      <c r="YI267" s="183"/>
      <c r="YJ267" s="183"/>
      <c r="YK267" s="183"/>
      <c r="YL267" s="183"/>
      <c r="YM267" s="183"/>
      <c r="YN267" s="183"/>
      <c r="YO267" s="183"/>
      <c r="YP267" s="183"/>
      <c r="YQ267" s="183"/>
      <c r="YR267" s="183"/>
      <c r="YS267" s="183"/>
      <c r="YT267" s="183"/>
      <c r="YU267" s="183"/>
      <c r="YV267" s="183"/>
      <c r="YW267" s="183"/>
      <c r="YX267" s="183"/>
      <c r="YY267" s="183"/>
      <c r="YZ267" s="183"/>
      <c r="ZA267" s="183"/>
      <c r="ZB267" s="183"/>
      <c r="ZC267" s="183"/>
      <c r="ZD267" s="183"/>
      <c r="ZE267" s="183"/>
      <c r="ZF267" s="183"/>
      <c r="ZG267" s="183"/>
      <c r="ZH267" s="183"/>
      <c r="ZI267" s="183"/>
      <c r="ZJ267" s="183"/>
      <c r="ZK267" s="183"/>
      <c r="ZL267" s="183"/>
      <c r="ZM267" s="183"/>
      <c r="ZN267" s="183"/>
      <c r="ZO267" s="183"/>
      <c r="ZP267" s="183"/>
      <c r="ZQ267" s="183"/>
      <c r="ZR267" s="183"/>
      <c r="ZS267" s="183"/>
      <c r="ZT267" s="183"/>
      <c r="ZU267" s="183"/>
      <c r="ZV267" s="183"/>
      <c r="ZW267" s="183"/>
      <c r="ZX267" s="183"/>
      <c r="ZY267" s="183"/>
      <c r="ZZ267" s="183"/>
      <c r="AAA267" s="183"/>
      <c r="AAB267" s="183"/>
      <c r="AAC267" s="183"/>
      <c r="AAD267" s="183"/>
      <c r="AAE267" s="183"/>
      <c r="AAF267" s="183"/>
      <c r="AAG267" s="183"/>
      <c r="AAH267" s="183"/>
      <c r="AAI267" s="183"/>
      <c r="AAJ267" s="183"/>
      <c r="AAK267" s="183"/>
      <c r="AAL267" s="183"/>
      <c r="AAM267" s="183"/>
      <c r="AAN267" s="183"/>
      <c r="AAO267" s="183"/>
      <c r="AAP267" s="183"/>
      <c r="AAQ267" s="183"/>
      <c r="AAR267" s="183"/>
      <c r="AAS267" s="183"/>
      <c r="AAT267" s="183"/>
      <c r="AAU267" s="183"/>
      <c r="AAV267" s="183"/>
      <c r="AAW267" s="183"/>
      <c r="AAX267" s="183"/>
      <c r="AAY267" s="183"/>
      <c r="AAZ267" s="183"/>
      <c r="ABA267" s="183"/>
      <c r="ABB267" s="183"/>
      <c r="ABC267" s="183"/>
      <c r="ABD267" s="183"/>
      <c r="ABE267" s="183"/>
      <c r="ABF267" s="183"/>
      <c r="ABG267" s="183"/>
      <c r="ABH267" s="183"/>
      <c r="ABI267" s="183"/>
      <c r="ABJ267" s="183"/>
      <c r="ABK267" s="183"/>
      <c r="ABL267" s="183"/>
      <c r="ABM267" s="183"/>
      <c r="ABN267" s="183"/>
      <c r="ABO267" s="183"/>
      <c r="ABP267" s="183"/>
      <c r="ABQ267" s="183"/>
      <c r="ABR267" s="183"/>
      <c r="ABS267" s="183"/>
      <c r="ABT267" s="183"/>
      <c r="ABU267" s="183"/>
      <c r="ABV267" s="183"/>
      <c r="ABW267" s="183"/>
      <c r="ABX267" s="183"/>
      <c r="ABY267" s="183"/>
      <c r="ABZ267" s="183"/>
      <c r="ACA267" s="183"/>
      <c r="ACB267" s="183"/>
      <c r="ACC267" s="183"/>
      <c r="ACD267" s="183"/>
      <c r="ACE267" s="183"/>
      <c r="ACF267" s="183"/>
      <c r="ACG267" s="183"/>
      <c r="ACH267" s="183"/>
      <c r="ACI267" s="183"/>
      <c r="ACJ267" s="183"/>
      <c r="ACK267" s="183"/>
      <c r="ACL267" s="183"/>
      <c r="ACM267" s="183"/>
      <c r="ACN267" s="183"/>
      <c r="ACO267" s="183"/>
      <c r="ACP267" s="183"/>
      <c r="ACQ267" s="183"/>
      <c r="ACR267" s="183"/>
      <c r="ACS267" s="183"/>
      <c r="ACT267" s="183"/>
      <c r="ACU267" s="183"/>
      <c r="ACV267" s="183"/>
      <c r="ACW267" s="183"/>
      <c r="ACX267" s="183"/>
      <c r="ACY267" s="183"/>
      <c r="ACZ267" s="183"/>
      <c r="ADA267" s="183"/>
      <c r="ADB267" s="183"/>
      <c r="ADC267" s="183"/>
      <c r="ADD267" s="183"/>
      <c r="ADE267" s="183"/>
      <c r="ADF267" s="183"/>
      <c r="ADG267" s="183"/>
      <c r="ADH267" s="183"/>
      <c r="ADI267" s="183"/>
      <c r="ADJ267" s="183"/>
      <c r="ADK267" s="183"/>
      <c r="ADL267" s="183"/>
      <c r="ADM267" s="183"/>
      <c r="ADN267" s="183"/>
      <c r="ADO267" s="183"/>
      <c r="ADP267" s="183"/>
      <c r="ADQ267" s="183"/>
      <c r="ADR267" s="183"/>
      <c r="ADS267" s="183"/>
      <c r="ADT267" s="183"/>
      <c r="ADU267" s="183"/>
      <c r="ADV267" s="183"/>
      <c r="ADW267" s="183"/>
      <c r="ADX267" s="183"/>
      <c r="ADY267" s="183"/>
      <c r="ADZ267" s="183"/>
      <c r="AEA267" s="183"/>
      <c r="AEB267" s="183"/>
      <c r="AEC267" s="183"/>
      <c r="AED267" s="183"/>
      <c r="AEE267" s="183"/>
      <c r="AEF267" s="183"/>
      <c r="AEG267" s="183"/>
      <c r="AEH267" s="183"/>
      <c r="AEI267" s="183"/>
      <c r="AEJ267" s="183"/>
      <c r="AEK267" s="183"/>
      <c r="AEL267" s="183"/>
      <c r="AEM267" s="183"/>
      <c r="AEN267" s="183"/>
      <c r="AEO267" s="183"/>
      <c r="AEP267" s="183"/>
      <c r="AEQ267" s="183"/>
      <c r="AER267" s="183"/>
      <c r="AES267" s="183"/>
      <c r="AET267" s="183"/>
      <c r="AEU267" s="183"/>
      <c r="AEV267" s="183"/>
      <c r="AEW267" s="183"/>
      <c r="AEX267" s="183"/>
      <c r="AEY267" s="183"/>
      <c r="AEZ267" s="183"/>
      <c r="AFA267" s="183"/>
      <c r="AFB267" s="183"/>
      <c r="AFC267" s="183"/>
      <c r="AFD267" s="183"/>
      <c r="AFE267" s="183"/>
      <c r="AFF267" s="183"/>
      <c r="AFG267" s="183"/>
      <c r="AFH267" s="183"/>
      <c r="AFI267" s="183"/>
      <c r="AFJ267" s="183"/>
      <c r="AFK267" s="183"/>
      <c r="AFL267" s="183"/>
      <c r="AFM267" s="183"/>
      <c r="AFN267" s="183"/>
      <c r="AFO267" s="183"/>
      <c r="AFP267" s="183"/>
      <c r="AFQ267" s="183"/>
      <c r="AFR267" s="183"/>
      <c r="AFS267" s="183"/>
      <c r="AFT267" s="183"/>
      <c r="AFU267" s="183"/>
      <c r="AFV267" s="183"/>
      <c r="AFW267" s="183"/>
      <c r="AFX267" s="183"/>
      <c r="AFY267" s="183"/>
      <c r="AFZ267" s="183"/>
      <c r="AGA267" s="183"/>
      <c r="AGB267" s="183"/>
      <c r="AGC267" s="183"/>
      <c r="AGD267" s="183"/>
      <c r="AGE267" s="183"/>
      <c r="AGF267" s="183"/>
      <c r="AGG267" s="183"/>
      <c r="AGH267" s="183"/>
      <c r="AGI267" s="183"/>
      <c r="AGJ267" s="183"/>
      <c r="AGK267" s="183"/>
      <c r="AGL267" s="183"/>
      <c r="AGM267" s="183"/>
      <c r="AGN267" s="183"/>
      <c r="AGO267" s="183"/>
      <c r="AGP267" s="183"/>
      <c r="AGQ267" s="183"/>
      <c r="AGR267" s="183"/>
      <c r="AGS267" s="183"/>
      <c r="AGT267" s="183"/>
      <c r="AGU267" s="183"/>
      <c r="AGV267" s="183"/>
      <c r="AGW267" s="183"/>
      <c r="AGX267" s="183"/>
      <c r="AGY267" s="183"/>
      <c r="AGZ267" s="183"/>
      <c r="AHA267" s="183"/>
      <c r="AHB267" s="183"/>
      <c r="AHC267" s="183"/>
      <c r="AHD267" s="183"/>
      <c r="AHE267" s="183"/>
      <c r="AHF267" s="183"/>
      <c r="AHG267" s="183"/>
      <c r="AHH267" s="183"/>
      <c r="AHI267" s="183"/>
      <c r="AHJ267" s="183"/>
      <c r="AHK267" s="183"/>
      <c r="AHL267" s="183"/>
      <c r="AHM267" s="183"/>
      <c r="AHN267" s="183"/>
      <c r="AHO267" s="183"/>
      <c r="AHP267" s="183"/>
      <c r="AHQ267" s="183"/>
      <c r="AHR267" s="183"/>
      <c r="AHS267" s="183"/>
      <c r="AHT267" s="183"/>
      <c r="AHU267" s="183"/>
      <c r="AHV267" s="183"/>
      <c r="AHW267" s="183"/>
      <c r="AHX267" s="183"/>
      <c r="AHY267" s="183"/>
      <c r="AHZ267" s="183"/>
      <c r="AIA267" s="183"/>
      <c r="AIB267" s="183"/>
      <c r="AIC267" s="183"/>
      <c r="AID267" s="183"/>
      <c r="AIE267" s="183"/>
      <c r="AIF267" s="183"/>
      <c r="AIG267" s="183"/>
      <c r="AIH267" s="183"/>
      <c r="AII267" s="183"/>
      <c r="AIJ267" s="183"/>
      <c r="AIK267" s="183"/>
      <c r="AIL267" s="183"/>
      <c r="AIM267" s="183"/>
      <c r="AIN267" s="183"/>
      <c r="AIO267" s="183"/>
      <c r="AIP267" s="183"/>
      <c r="AIQ267" s="183"/>
      <c r="AIR267" s="183"/>
      <c r="AIS267" s="183"/>
      <c r="AIT267" s="183"/>
      <c r="AIU267" s="183"/>
      <c r="AIV267" s="183"/>
      <c r="AIW267" s="183"/>
      <c r="AIX267" s="183"/>
      <c r="AIY267" s="183"/>
      <c r="AIZ267" s="183"/>
      <c r="AJA267" s="183"/>
      <c r="AJB267" s="183"/>
      <c r="AJC267" s="183"/>
      <c r="AJD267" s="183"/>
      <c r="AJE267" s="183"/>
      <c r="AJF267" s="183"/>
      <c r="AJG267" s="183"/>
      <c r="AJH267" s="183"/>
      <c r="AJI267" s="183"/>
      <c r="AJJ267" s="183"/>
      <c r="AJK267" s="183"/>
      <c r="AJL267" s="183"/>
      <c r="AJM267" s="183"/>
      <c r="AJN267" s="183"/>
      <c r="AJO267" s="183"/>
      <c r="AJP267" s="183"/>
      <c r="AJQ267" s="183"/>
      <c r="AJR267" s="183"/>
      <c r="AJS267" s="183"/>
      <c r="AJT267" s="183"/>
      <c r="AJU267" s="183"/>
      <c r="AJV267" s="183"/>
      <c r="AJW267" s="183"/>
      <c r="AJX267" s="183"/>
      <c r="AJY267" s="183"/>
      <c r="AJZ267" s="183"/>
      <c r="AKA267" s="183"/>
      <c r="AKB267" s="183"/>
      <c r="AKC267" s="183"/>
      <c r="AKD267" s="183"/>
      <c r="AKE267" s="183"/>
      <c r="AKF267" s="183"/>
      <c r="AKG267" s="183"/>
      <c r="AKH267" s="183"/>
      <c r="AKI267" s="183"/>
      <c r="AKJ267" s="183"/>
      <c r="AKK267" s="183"/>
      <c r="AKL267" s="183"/>
      <c r="AKM267" s="183"/>
      <c r="AKN267" s="183"/>
      <c r="AKO267" s="183"/>
      <c r="AKP267" s="183"/>
      <c r="AKQ267" s="183"/>
      <c r="AKR267" s="183"/>
      <c r="AKS267" s="183"/>
      <c r="AKT267" s="183"/>
      <c r="AKU267" s="183"/>
      <c r="AKV267" s="183"/>
      <c r="AKW267" s="183"/>
      <c r="AKX267" s="183"/>
      <c r="AKY267" s="183"/>
      <c r="AKZ267" s="183"/>
      <c r="ALA267" s="183"/>
      <c r="ALB267" s="183"/>
      <c r="ALC267" s="183"/>
      <c r="ALD267" s="183"/>
      <c r="ALE267" s="183"/>
      <c r="ALF267" s="183"/>
      <c r="ALG267" s="183"/>
      <c r="ALH267" s="183"/>
      <c r="ALI267" s="183"/>
      <c r="ALJ267" s="183"/>
      <c r="ALK267" s="183"/>
      <c r="ALL267" s="183"/>
      <c r="ALM267" s="183"/>
      <c r="ALN267" s="183"/>
      <c r="ALO267" s="183"/>
      <c r="ALP267" s="183"/>
      <c r="ALQ267" s="183"/>
      <c r="ALR267" s="183"/>
      <c r="ALS267" s="183"/>
      <c r="ALT267" s="183"/>
      <c r="ALU267" s="183"/>
      <c r="ALV267" s="183"/>
      <c r="ALW267" s="183"/>
      <c r="ALX267" s="183"/>
      <c r="ALY267" s="183"/>
      <c r="ALZ267" s="183"/>
      <c r="AMA267" s="183"/>
      <c r="AMB267" s="183"/>
      <c r="AMC267" s="183"/>
      <c r="AMD267" s="183"/>
      <c r="AME267" s="183"/>
      <c r="AMF267" s="183"/>
      <c r="AMG267" s="183"/>
      <c r="AMH267" s="183"/>
      <c r="AMI267" s="183"/>
      <c r="AMJ267" s="183"/>
      <c r="AMK267" s="183"/>
    </row>
    <row r="268" spans="1:1025" s="184" customFormat="1" ht="81" customHeight="1">
      <c r="A268" s="170">
        <v>241</v>
      </c>
      <c r="B268" s="170" t="s">
        <v>14</v>
      </c>
      <c r="C268" s="170" t="s">
        <v>10</v>
      </c>
      <c r="D268" s="182">
        <v>300202346948</v>
      </c>
      <c r="E268" s="170" t="s">
        <v>1376</v>
      </c>
      <c r="F268" s="170" t="s">
        <v>95</v>
      </c>
      <c r="G268" s="170" t="s">
        <v>1857</v>
      </c>
      <c r="H268" s="170" t="s">
        <v>1889</v>
      </c>
      <c r="I268" s="170" t="s">
        <v>1890</v>
      </c>
      <c r="J268" s="171"/>
      <c r="K268" s="170" t="s">
        <v>242</v>
      </c>
      <c r="L268" s="170">
        <v>18</v>
      </c>
      <c r="M268" s="170">
        <v>15</v>
      </c>
      <c r="N268" s="170">
        <v>1</v>
      </c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83"/>
      <c r="AT268" s="183"/>
      <c r="AU268" s="183"/>
      <c r="AV268" s="183"/>
      <c r="AW268" s="183"/>
      <c r="AX268" s="183"/>
      <c r="AY268" s="183"/>
      <c r="AZ268" s="183"/>
      <c r="BA268" s="183"/>
      <c r="BB268" s="183"/>
      <c r="BC268" s="183"/>
      <c r="BD268" s="183"/>
      <c r="BE268" s="183"/>
      <c r="BF268" s="183"/>
      <c r="BG268" s="183"/>
      <c r="BH268" s="183"/>
      <c r="BI268" s="183"/>
      <c r="BJ268" s="183"/>
      <c r="BK268" s="183"/>
      <c r="BL268" s="183"/>
      <c r="BM268" s="183"/>
      <c r="BN268" s="183"/>
      <c r="BO268" s="183"/>
      <c r="BP268" s="183"/>
      <c r="BQ268" s="183"/>
      <c r="BR268" s="183"/>
      <c r="BS268" s="183"/>
      <c r="BT268" s="183"/>
      <c r="BU268" s="183"/>
      <c r="BV268" s="183"/>
      <c r="BW268" s="183"/>
      <c r="BX268" s="183"/>
      <c r="BY268" s="183"/>
      <c r="BZ268" s="183"/>
      <c r="CA268" s="183"/>
      <c r="CB268" s="183"/>
      <c r="CC268" s="183"/>
      <c r="CD268" s="183"/>
      <c r="CE268" s="183"/>
      <c r="CF268" s="183"/>
      <c r="CG268" s="183"/>
      <c r="CH268" s="183"/>
      <c r="CI268" s="183"/>
      <c r="CJ268" s="183"/>
      <c r="CK268" s="183"/>
      <c r="CL268" s="183"/>
      <c r="CM268" s="183"/>
      <c r="CN268" s="183"/>
      <c r="CO268" s="183"/>
      <c r="CP268" s="183"/>
      <c r="CQ268" s="183"/>
      <c r="CR268" s="183"/>
      <c r="CS268" s="183"/>
      <c r="CT268" s="183"/>
      <c r="CU268" s="183"/>
      <c r="CV268" s="183"/>
      <c r="CW268" s="183"/>
      <c r="CX268" s="183"/>
      <c r="CY268" s="183"/>
      <c r="CZ268" s="183"/>
      <c r="DA268" s="183"/>
      <c r="DB268" s="183"/>
      <c r="DC268" s="183"/>
      <c r="DD268" s="183"/>
      <c r="DE268" s="183"/>
      <c r="DF268" s="183"/>
      <c r="DG268" s="183"/>
      <c r="DH268" s="183"/>
      <c r="DI268" s="183"/>
      <c r="DJ268" s="183"/>
      <c r="DK268" s="183"/>
      <c r="DL268" s="183"/>
      <c r="DM268" s="183"/>
      <c r="DN268" s="183"/>
      <c r="DO268" s="183"/>
      <c r="DP268" s="183"/>
      <c r="DQ268" s="183"/>
      <c r="DR268" s="183"/>
      <c r="DS268" s="183"/>
      <c r="DT268" s="183"/>
      <c r="DU268" s="183"/>
      <c r="DV268" s="183"/>
      <c r="DW268" s="183"/>
      <c r="DX268" s="183"/>
      <c r="DY268" s="183"/>
      <c r="DZ268" s="183"/>
      <c r="EA268" s="183"/>
      <c r="EB268" s="183"/>
      <c r="EC268" s="183"/>
      <c r="ED268" s="183"/>
      <c r="EE268" s="183"/>
      <c r="EF268" s="183"/>
      <c r="EG268" s="183"/>
      <c r="EH268" s="183"/>
      <c r="EI268" s="183"/>
      <c r="EJ268" s="183"/>
      <c r="EK268" s="183"/>
      <c r="EL268" s="183"/>
      <c r="EM268" s="183"/>
      <c r="EN268" s="183"/>
      <c r="EO268" s="183"/>
      <c r="EP268" s="183"/>
      <c r="EQ268" s="183"/>
      <c r="ER268" s="183"/>
      <c r="ES268" s="183"/>
      <c r="ET268" s="183"/>
      <c r="EU268" s="183"/>
      <c r="EV268" s="183"/>
      <c r="EW268" s="183"/>
      <c r="EX268" s="183"/>
      <c r="EY268" s="183"/>
      <c r="EZ268" s="183"/>
      <c r="FA268" s="183"/>
      <c r="FB268" s="183"/>
      <c r="FC268" s="183"/>
      <c r="FD268" s="183"/>
      <c r="FE268" s="183"/>
      <c r="FF268" s="183"/>
      <c r="FG268" s="183"/>
      <c r="FH268" s="183"/>
      <c r="FI268" s="183"/>
      <c r="FJ268" s="183"/>
      <c r="FK268" s="183"/>
      <c r="FL268" s="183"/>
      <c r="FM268" s="183"/>
      <c r="FN268" s="183"/>
      <c r="FO268" s="183"/>
      <c r="FP268" s="183"/>
      <c r="FQ268" s="183"/>
      <c r="FR268" s="183"/>
      <c r="FS268" s="183"/>
      <c r="FT268" s="183"/>
      <c r="FU268" s="183"/>
      <c r="FV268" s="183"/>
      <c r="FW268" s="183"/>
      <c r="FX268" s="183"/>
      <c r="FY268" s="183"/>
      <c r="FZ268" s="183"/>
      <c r="GA268" s="183"/>
      <c r="GB268" s="183"/>
      <c r="GC268" s="183"/>
      <c r="GD268" s="183"/>
      <c r="GE268" s="183"/>
      <c r="GF268" s="183"/>
      <c r="GG268" s="183"/>
      <c r="GH268" s="183"/>
      <c r="GI268" s="183"/>
      <c r="GJ268" s="183"/>
      <c r="GK268" s="183"/>
      <c r="GL268" s="183"/>
      <c r="GM268" s="183"/>
      <c r="GN268" s="183"/>
      <c r="GO268" s="183"/>
      <c r="GP268" s="183"/>
      <c r="GQ268" s="183"/>
      <c r="GR268" s="183"/>
      <c r="GS268" s="183"/>
      <c r="GT268" s="183"/>
      <c r="GU268" s="183"/>
      <c r="GV268" s="183"/>
      <c r="GW268" s="183"/>
      <c r="GX268" s="183"/>
      <c r="GY268" s="183"/>
      <c r="GZ268" s="183"/>
      <c r="HA268" s="183"/>
      <c r="HB268" s="183"/>
      <c r="HC268" s="183"/>
      <c r="HD268" s="183"/>
      <c r="HE268" s="183"/>
      <c r="HF268" s="183"/>
      <c r="HG268" s="183"/>
      <c r="HH268" s="183"/>
      <c r="HI268" s="183"/>
      <c r="HJ268" s="183"/>
      <c r="HK268" s="183"/>
      <c r="HL268" s="183"/>
      <c r="HM268" s="183"/>
      <c r="HN268" s="183"/>
      <c r="HO268" s="183"/>
      <c r="HP268" s="183"/>
      <c r="HQ268" s="183"/>
      <c r="HR268" s="183"/>
      <c r="HS268" s="183"/>
      <c r="HT268" s="183"/>
      <c r="HU268" s="183"/>
      <c r="HV268" s="183"/>
      <c r="HW268" s="183"/>
      <c r="HX268" s="183"/>
      <c r="HY268" s="183"/>
      <c r="HZ268" s="183"/>
      <c r="IA268" s="183"/>
      <c r="IB268" s="183"/>
      <c r="IC268" s="183"/>
      <c r="ID268" s="183"/>
      <c r="IE268" s="183"/>
      <c r="IF268" s="183"/>
      <c r="IG268" s="183"/>
      <c r="IH268" s="183"/>
      <c r="II268" s="183"/>
      <c r="IJ268" s="183"/>
      <c r="IK268" s="183"/>
      <c r="IL268" s="183"/>
      <c r="IM268" s="183"/>
      <c r="IN268" s="183"/>
      <c r="IO268" s="183"/>
      <c r="IP268" s="183"/>
      <c r="IQ268" s="183"/>
      <c r="IR268" s="183"/>
      <c r="IS268" s="183"/>
      <c r="IT268" s="183"/>
      <c r="IU268" s="183"/>
      <c r="IV268" s="183"/>
      <c r="IW268" s="183"/>
      <c r="IX268" s="183"/>
      <c r="IY268" s="183"/>
      <c r="IZ268" s="183"/>
      <c r="JA268" s="183"/>
      <c r="JB268" s="183"/>
      <c r="JC268" s="183"/>
      <c r="JD268" s="183"/>
      <c r="JE268" s="183"/>
      <c r="JF268" s="183"/>
      <c r="JG268" s="183"/>
      <c r="JH268" s="183"/>
      <c r="JI268" s="183"/>
      <c r="JJ268" s="183"/>
      <c r="JK268" s="183"/>
      <c r="JL268" s="183"/>
      <c r="JM268" s="183"/>
      <c r="JN268" s="183"/>
      <c r="JO268" s="183"/>
      <c r="JP268" s="183"/>
      <c r="JQ268" s="183"/>
      <c r="JR268" s="183"/>
      <c r="JS268" s="183"/>
      <c r="JT268" s="183"/>
      <c r="JU268" s="183"/>
      <c r="JV268" s="183"/>
      <c r="JW268" s="183"/>
      <c r="JX268" s="183"/>
      <c r="JY268" s="183"/>
      <c r="JZ268" s="183"/>
      <c r="KA268" s="183"/>
      <c r="KB268" s="183"/>
      <c r="KC268" s="183"/>
      <c r="KD268" s="183"/>
      <c r="KE268" s="183"/>
      <c r="KF268" s="183"/>
      <c r="KG268" s="183"/>
      <c r="KH268" s="183"/>
      <c r="KI268" s="183"/>
      <c r="KJ268" s="183"/>
      <c r="KK268" s="183"/>
      <c r="KL268" s="183"/>
      <c r="KM268" s="183"/>
      <c r="KN268" s="183"/>
      <c r="KO268" s="183"/>
      <c r="KP268" s="183"/>
      <c r="KQ268" s="183"/>
      <c r="KR268" s="183"/>
      <c r="KS268" s="183"/>
      <c r="KT268" s="183"/>
      <c r="KU268" s="183"/>
      <c r="KV268" s="183"/>
      <c r="KW268" s="183"/>
      <c r="KX268" s="183"/>
      <c r="KY268" s="183"/>
      <c r="KZ268" s="183"/>
      <c r="LA268" s="183"/>
      <c r="LB268" s="183"/>
      <c r="LC268" s="183"/>
      <c r="LD268" s="183"/>
      <c r="LE268" s="183"/>
      <c r="LF268" s="183"/>
      <c r="LG268" s="183"/>
      <c r="LH268" s="183"/>
      <c r="LI268" s="183"/>
      <c r="LJ268" s="183"/>
      <c r="LK268" s="183"/>
      <c r="LL268" s="183"/>
      <c r="LM268" s="183"/>
      <c r="LN268" s="183"/>
      <c r="LO268" s="183"/>
      <c r="LP268" s="183"/>
      <c r="LQ268" s="183"/>
      <c r="LR268" s="183"/>
      <c r="LS268" s="183"/>
      <c r="LT268" s="183"/>
      <c r="LU268" s="183"/>
      <c r="LV268" s="183"/>
      <c r="LW268" s="183"/>
      <c r="LX268" s="183"/>
      <c r="LY268" s="183"/>
      <c r="LZ268" s="183"/>
      <c r="MA268" s="183"/>
      <c r="MB268" s="183"/>
      <c r="MC268" s="183"/>
      <c r="MD268" s="183"/>
      <c r="ME268" s="183"/>
      <c r="MF268" s="183"/>
      <c r="MG268" s="183"/>
      <c r="MH268" s="183"/>
      <c r="MI268" s="183"/>
      <c r="MJ268" s="183"/>
      <c r="MK268" s="183"/>
      <c r="ML268" s="183"/>
      <c r="MM268" s="183"/>
      <c r="MN268" s="183"/>
      <c r="MO268" s="183"/>
      <c r="MP268" s="183"/>
      <c r="MQ268" s="183"/>
      <c r="MR268" s="183"/>
      <c r="MS268" s="183"/>
      <c r="MT268" s="183"/>
      <c r="MU268" s="183"/>
      <c r="MV268" s="183"/>
      <c r="MW268" s="183"/>
      <c r="MX268" s="183"/>
      <c r="MY268" s="183"/>
      <c r="MZ268" s="183"/>
      <c r="NA268" s="183"/>
      <c r="NB268" s="183"/>
      <c r="NC268" s="183"/>
      <c r="ND268" s="183"/>
      <c r="NE268" s="183"/>
      <c r="NF268" s="183"/>
      <c r="NG268" s="183"/>
      <c r="NH268" s="183"/>
      <c r="NI268" s="183"/>
      <c r="NJ268" s="183"/>
      <c r="NK268" s="183"/>
      <c r="NL268" s="183"/>
      <c r="NM268" s="183"/>
      <c r="NN268" s="183"/>
      <c r="NO268" s="183"/>
      <c r="NP268" s="183"/>
      <c r="NQ268" s="183"/>
      <c r="NR268" s="183"/>
      <c r="NS268" s="183"/>
      <c r="NT268" s="183"/>
      <c r="NU268" s="183"/>
      <c r="NV268" s="183"/>
      <c r="NW268" s="183"/>
      <c r="NX268" s="183"/>
      <c r="NY268" s="183"/>
      <c r="NZ268" s="183"/>
      <c r="OA268" s="183"/>
      <c r="OB268" s="183"/>
      <c r="OC268" s="183"/>
      <c r="OD268" s="183"/>
      <c r="OE268" s="183"/>
      <c r="OF268" s="183"/>
      <c r="OG268" s="183"/>
      <c r="OH268" s="183"/>
      <c r="OI268" s="183"/>
      <c r="OJ268" s="183"/>
      <c r="OK268" s="183"/>
      <c r="OL268" s="183"/>
      <c r="OM268" s="183"/>
      <c r="ON268" s="183"/>
      <c r="OO268" s="183"/>
      <c r="OP268" s="183"/>
      <c r="OQ268" s="183"/>
      <c r="OR268" s="183"/>
      <c r="OS268" s="183"/>
      <c r="OT268" s="183"/>
      <c r="OU268" s="183"/>
      <c r="OV268" s="183"/>
      <c r="OW268" s="183"/>
      <c r="OX268" s="183"/>
      <c r="OY268" s="183"/>
      <c r="OZ268" s="183"/>
      <c r="PA268" s="183"/>
      <c r="PB268" s="183"/>
      <c r="PC268" s="183"/>
      <c r="PD268" s="183"/>
      <c r="PE268" s="183"/>
      <c r="PF268" s="183"/>
      <c r="PG268" s="183"/>
      <c r="PH268" s="183"/>
      <c r="PI268" s="183"/>
      <c r="PJ268" s="183"/>
      <c r="PK268" s="183"/>
      <c r="PL268" s="183"/>
      <c r="PM268" s="183"/>
      <c r="PN268" s="183"/>
      <c r="PO268" s="183"/>
      <c r="PP268" s="183"/>
      <c r="PQ268" s="183"/>
      <c r="PR268" s="183"/>
      <c r="PS268" s="183"/>
      <c r="PT268" s="183"/>
      <c r="PU268" s="183"/>
      <c r="PV268" s="183"/>
      <c r="PW268" s="183"/>
      <c r="PX268" s="183"/>
      <c r="PY268" s="183"/>
      <c r="PZ268" s="183"/>
      <c r="QA268" s="183"/>
      <c r="QB268" s="183"/>
      <c r="QC268" s="183"/>
      <c r="QD268" s="183"/>
      <c r="QE268" s="183"/>
      <c r="QF268" s="183"/>
      <c r="QG268" s="183"/>
      <c r="QH268" s="183"/>
      <c r="QI268" s="183"/>
      <c r="QJ268" s="183"/>
      <c r="QK268" s="183"/>
      <c r="QL268" s="183"/>
      <c r="QM268" s="183"/>
      <c r="QN268" s="183"/>
      <c r="QO268" s="183"/>
      <c r="QP268" s="183"/>
      <c r="QQ268" s="183"/>
      <c r="QR268" s="183"/>
      <c r="QS268" s="183"/>
      <c r="QT268" s="183"/>
      <c r="QU268" s="183"/>
      <c r="QV268" s="183"/>
      <c r="QW268" s="183"/>
      <c r="QX268" s="183"/>
      <c r="QY268" s="183"/>
      <c r="QZ268" s="183"/>
      <c r="RA268" s="183"/>
      <c r="RB268" s="183"/>
      <c r="RC268" s="183"/>
      <c r="RD268" s="183"/>
      <c r="RE268" s="183"/>
      <c r="RF268" s="183"/>
      <c r="RG268" s="183"/>
      <c r="RH268" s="183"/>
      <c r="RI268" s="183"/>
      <c r="RJ268" s="183"/>
      <c r="RK268" s="183"/>
      <c r="RL268" s="183"/>
      <c r="RM268" s="183"/>
      <c r="RN268" s="183"/>
      <c r="RO268" s="183"/>
      <c r="RP268" s="183"/>
      <c r="RQ268" s="183"/>
      <c r="RR268" s="183"/>
      <c r="RS268" s="183"/>
      <c r="RT268" s="183"/>
      <c r="RU268" s="183"/>
      <c r="RV268" s="183"/>
      <c r="RW268" s="183"/>
      <c r="RX268" s="183"/>
      <c r="RY268" s="183"/>
      <c r="RZ268" s="183"/>
      <c r="SA268" s="183"/>
      <c r="SB268" s="183"/>
      <c r="SC268" s="183"/>
      <c r="SD268" s="183"/>
      <c r="SE268" s="183"/>
      <c r="SF268" s="183"/>
      <c r="SG268" s="183"/>
      <c r="SH268" s="183"/>
      <c r="SI268" s="183"/>
      <c r="SJ268" s="183"/>
      <c r="SK268" s="183"/>
      <c r="SL268" s="183"/>
      <c r="SM268" s="183"/>
      <c r="SN268" s="183"/>
      <c r="SO268" s="183"/>
      <c r="SP268" s="183"/>
      <c r="SQ268" s="183"/>
      <c r="SR268" s="183"/>
      <c r="SS268" s="183"/>
      <c r="ST268" s="183"/>
      <c r="SU268" s="183"/>
      <c r="SV268" s="183"/>
      <c r="SW268" s="183"/>
      <c r="SX268" s="183"/>
      <c r="SY268" s="183"/>
      <c r="SZ268" s="183"/>
      <c r="TA268" s="183"/>
      <c r="TB268" s="183"/>
      <c r="TC268" s="183"/>
      <c r="TD268" s="183"/>
      <c r="TE268" s="183"/>
      <c r="TF268" s="183"/>
      <c r="TG268" s="183"/>
      <c r="TH268" s="183"/>
      <c r="TI268" s="183"/>
      <c r="TJ268" s="183"/>
      <c r="TK268" s="183"/>
      <c r="TL268" s="183"/>
      <c r="TM268" s="183"/>
      <c r="TN268" s="183"/>
      <c r="TO268" s="183"/>
      <c r="TP268" s="183"/>
      <c r="TQ268" s="183"/>
      <c r="TR268" s="183"/>
      <c r="TS268" s="183"/>
      <c r="TT268" s="183"/>
      <c r="TU268" s="183"/>
      <c r="TV268" s="183"/>
      <c r="TW268" s="183"/>
      <c r="TX268" s="183"/>
      <c r="TY268" s="183"/>
      <c r="TZ268" s="183"/>
      <c r="UA268" s="183"/>
      <c r="UB268" s="183"/>
      <c r="UC268" s="183"/>
      <c r="UD268" s="183"/>
      <c r="UE268" s="183"/>
      <c r="UF268" s="183"/>
      <c r="UG268" s="183"/>
      <c r="UH268" s="183"/>
      <c r="UI268" s="183"/>
      <c r="UJ268" s="183"/>
      <c r="UK268" s="183"/>
      <c r="UL268" s="183"/>
      <c r="UM268" s="183"/>
      <c r="UN268" s="183"/>
      <c r="UO268" s="183"/>
      <c r="UP268" s="183"/>
      <c r="UQ268" s="183"/>
      <c r="UR268" s="183"/>
      <c r="US268" s="183"/>
      <c r="UT268" s="183"/>
      <c r="UU268" s="183"/>
      <c r="UV268" s="183"/>
      <c r="UW268" s="183"/>
      <c r="UX268" s="183"/>
      <c r="UY268" s="183"/>
      <c r="UZ268" s="183"/>
      <c r="VA268" s="183"/>
      <c r="VB268" s="183"/>
      <c r="VC268" s="183"/>
      <c r="VD268" s="183"/>
      <c r="VE268" s="183"/>
      <c r="VF268" s="183"/>
      <c r="VG268" s="183"/>
      <c r="VH268" s="183"/>
      <c r="VI268" s="183"/>
      <c r="VJ268" s="183"/>
      <c r="VK268" s="183"/>
      <c r="VL268" s="183"/>
      <c r="VM268" s="183"/>
      <c r="VN268" s="183"/>
      <c r="VO268" s="183"/>
      <c r="VP268" s="183"/>
      <c r="VQ268" s="183"/>
      <c r="VR268" s="183"/>
      <c r="VS268" s="183"/>
      <c r="VT268" s="183"/>
      <c r="VU268" s="183"/>
      <c r="VV268" s="183"/>
      <c r="VW268" s="183"/>
      <c r="VX268" s="183"/>
      <c r="VY268" s="183"/>
      <c r="VZ268" s="183"/>
      <c r="WA268" s="183"/>
      <c r="WB268" s="183"/>
      <c r="WC268" s="183"/>
      <c r="WD268" s="183"/>
      <c r="WE268" s="183"/>
      <c r="WF268" s="183"/>
      <c r="WG268" s="183"/>
      <c r="WH268" s="183"/>
      <c r="WI268" s="183"/>
      <c r="WJ268" s="183"/>
      <c r="WK268" s="183"/>
      <c r="WL268" s="183"/>
      <c r="WM268" s="183"/>
      <c r="WN268" s="183"/>
      <c r="WO268" s="183"/>
      <c r="WP268" s="183"/>
      <c r="WQ268" s="183"/>
      <c r="WR268" s="183"/>
      <c r="WS268" s="183"/>
      <c r="WT268" s="183"/>
      <c r="WU268" s="183"/>
      <c r="WV268" s="183"/>
      <c r="WW268" s="183"/>
      <c r="WX268" s="183"/>
      <c r="WY268" s="183"/>
      <c r="WZ268" s="183"/>
      <c r="XA268" s="183"/>
      <c r="XB268" s="183"/>
      <c r="XC268" s="183"/>
      <c r="XD268" s="183"/>
      <c r="XE268" s="183"/>
      <c r="XF268" s="183"/>
      <c r="XG268" s="183"/>
      <c r="XH268" s="183"/>
      <c r="XI268" s="183"/>
      <c r="XJ268" s="183"/>
      <c r="XK268" s="183"/>
      <c r="XL268" s="183"/>
      <c r="XM268" s="183"/>
      <c r="XN268" s="183"/>
      <c r="XO268" s="183"/>
      <c r="XP268" s="183"/>
      <c r="XQ268" s="183"/>
      <c r="XR268" s="183"/>
      <c r="XS268" s="183"/>
      <c r="XT268" s="183"/>
      <c r="XU268" s="183"/>
      <c r="XV268" s="183"/>
      <c r="XW268" s="183"/>
      <c r="XX268" s="183"/>
      <c r="XY268" s="183"/>
      <c r="XZ268" s="183"/>
      <c r="YA268" s="183"/>
      <c r="YB268" s="183"/>
      <c r="YC268" s="183"/>
      <c r="YD268" s="183"/>
      <c r="YE268" s="183"/>
      <c r="YF268" s="183"/>
      <c r="YG268" s="183"/>
      <c r="YH268" s="183"/>
      <c r="YI268" s="183"/>
      <c r="YJ268" s="183"/>
      <c r="YK268" s="183"/>
      <c r="YL268" s="183"/>
      <c r="YM268" s="183"/>
      <c r="YN268" s="183"/>
      <c r="YO268" s="183"/>
      <c r="YP268" s="183"/>
      <c r="YQ268" s="183"/>
      <c r="YR268" s="183"/>
      <c r="YS268" s="183"/>
      <c r="YT268" s="183"/>
      <c r="YU268" s="183"/>
      <c r="YV268" s="183"/>
      <c r="YW268" s="183"/>
      <c r="YX268" s="183"/>
      <c r="YY268" s="183"/>
      <c r="YZ268" s="183"/>
      <c r="ZA268" s="183"/>
      <c r="ZB268" s="183"/>
      <c r="ZC268" s="183"/>
      <c r="ZD268" s="183"/>
      <c r="ZE268" s="183"/>
      <c r="ZF268" s="183"/>
      <c r="ZG268" s="183"/>
      <c r="ZH268" s="183"/>
      <c r="ZI268" s="183"/>
      <c r="ZJ268" s="183"/>
      <c r="ZK268" s="183"/>
      <c r="ZL268" s="183"/>
      <c r="ZM268" s="183"/>
      <c r="ZN268" s="183"/>
      <c r="ZO268" s="183"/>
      <c r="ZP268" s="183"/>
      <c r="ZQ268" s="183"/>
      <c r="ZR268" s="183"/>
      <c r="ZS268" s="183"/>
      <c r="ZT268" s="183"/>
      <c r="ZU268" s="183"/>
      <c r="ZV268" s="183"/>
      <c r="ZW268" s="183"/>
      <c r="ZX268" s="183"/>
      <c r="ZY268" s="183"/>
      <c r="ZZ268" s="183"/>
      <c r="AAA268" s="183"/>
      <c r="AAB268" s="183"/>
      <c r="AAC268" s="183"/>
      <c r="AAD268" s="183"/>
      <c r="AAE268" s="183"/>
      <c r="AAF268" s="183"/>
      <c r="AAG268" s="183"/>
      <c r="AAH268" s="183"/>
      <c r="AAI268" s="183"/>
      <c r="AAJ268" s="183"/>
      <c r="AAK268" s="183"/>
      <c r="AAL268" s="183"/>
      <c r="AAM268" s="183"/>
      <c r="AAN268" s="183"/>
      <c r="AAO268" s="183"/>
      <c r="AAP268" s="183"/>
      <c r="AAQ268" s="183"/>
      <c r="AAR268" s="183"/>
      <c r="AAS268" s="183"/>
      <c r="AAT268" s="183"/>
      <c r="AAU268" s="183"/>
      <c r="AAV268" s="183"/>
      <c r="AAW268" s="183"/>
      <c r="AAX268" s="183"/>
      <c r="AAY268" s="183"/>
      <c r="AAZ268" s="183"/>
      <c r="ABA268" s="183"/>
      <c r="ABB268" s="183"/>
      <c r="ABC268" s="183"/>
      <c r="ABD268" s="183"/>
      <c r="ABE268" s="183"/>
      <c r="ABF268" s="183"/>
      <c r="ABG268" s="183"/>
      <c r="ABH268" s="183"/>
      <c r="ABI268" s="183"/>
      <c r="ABJ268" s="183"/>
      <c r="ABK268" s="183"/>
      <c r="ABL268" s="183"/>
      <c r="ABM268" s="183"/>
      <c r="ABN268" s="183"/>
      <c r="ABO268" s="183"/>
      <c r="ABP268" s="183"/>
      <c r="ABQ268" s="183"/>
      <c r="ABR268" s="183"/>
      <c r="ABS268" s="183"/>
      <c r="ABT268" s="183"/>
      <c r="ABU268" s="183"/>
      <c r="ABV268" s="183"/>
      <c r="ABW268" s="183"/>
      <c r="ABX268" s="183"/>
      <c r="ABY268" s="183"/>
      <c r="ABZ268" s="183"/>
      <c r="ACA268" s="183"/>
      <c r="ACB268" s="183"/>
      <c r="ACC268" s="183"/>
      <c r="ACD268" s="183"/>
      <c r="ACE268" s="183"/>
      <c r="ACF268" s="183"/>
      <c r="ACG268" s="183"/>
      <c r="ACH268" s="183"/>
      <c r="ACI268" s="183"/>
      <c r="ACJ268" s="183"/>
      <c r="ACK268" s="183"/>
      <c r="ACL268" s="183"/>
      <c r="ACM268" s="183"/>
      <c r="ACN268" s="183"/>
      <c r="ACO268" s="183"/>
      <c r="ACP268" s="183"/>
      <c r="ACQ268" s="183"/>
      <c r="ACR268" s="183"/>
      <c r="ACS268" s="183"/>
      <c r="ACT268" s="183"/>
      <c r="ACU268" s="183"/>
      <c r="ACV268" s="183"/>
      <c r="ACW268" s="183"/>
      <c r="ACX268" s="183"/>
      <c r="ACY268" s="183"/>
      <c r="ACZ268" s="183"/>
      <c r="ADA268" s="183"/>
      <c r="ADB268" s="183"/>
      <c r="ADC268" s="183"/>
      <c r="ADD268" s="183"/>
      <c r="ADE268" s="183"/>
      <c r="ADF268" s="183"/>
      <c r="ADG268" s="183"/>
      <c r="ADH268" s="183"/>
      <c r="ADI268" s="183"/>
      <c r="ADJ268" s="183"/>
      <c r="ADK268" s="183"/>
      <c r="ADL268" s="183"/>
      <c r="ADM268" s="183"/>
      <c r="ADN268" s="183"/>
      <c r="ADO268" s="183"/>
      <c r="ADP268" s="183"/>
      <c r="ADQ268" s="183"/>
      <c r="ADR268" s="183"/>
      <c r="ADS268" s="183"/>
      <c r="ADT268" s="183"/>
      <c r="ADU268" s="183"/>
      <c r="ADV268" s="183"/>
      <c r="ADW268" s="183"/>
      <c r="ADX268" s="183"/>
      <c r="ADY268" s="183"/>
      <c r="ADZ268" s="183"/>
      <c r="AEA268" s="183"/>
      <c r="AEB268" s="183"/>
      <c r="AEC268" s="183"/>
      <c r="AED268" s="183"/>
      <c r="AEE268" s="183"/>
      <c r="AEF268" s="183"/>
      <c r="AEG268" s="183"/>
      <c r="AEH268" s="183"/>
      <c r="AEI268" s="183"/>
      <c r="AEJ268" s="183"/>
      <c r="AEK268" s="183"/>
      <c r="AEL268" s="183"/>
      <c r="AEM268" s="183"/>
      <c r="AEN268" s="183"/>
      <c r="AEO268" s="183"/>
      <c r="AEP268" s="183"/>
      <c r="AEQ268" s="183"/>
      <c r="AER268" s="183"/>
      <c r="AES268" s="183"/>
      <c r="AET268" s="183"/>
      <c r="AEU268" s="183"/>
      <c r="AEV268" s="183"/>
      <c r="AEW268" s="183"/>
      <c r="AEX268" s="183"/>
      <c r="AEY268" s="183"/>
      <c r="AEZ268" s="183"/>
      <c r="AFA268" s="183"/>
      <c r="AFB268" s="183"/>
      <c r="AFC268" s="183"/>
      <c r="AFD268" s="183"/>
      <c r="AFE268" s="183"/>
      <c r="AFF268" s="183"/>
      <c r="AFG268" s="183"/>
      <c r="AFH268" s="183"/>
      <c r="AFI268" s="183"/>
      <c r="AFJ268" s="183"/>
      <c r="AFK268" s="183"/>
      <c r="AFL268" s="183"/>
      <c r="AFM268" s="183"/>
      <c r="AFN268" s="183"/>
      <c r="AFO268" s="183"/>
      <c r="AFP268" s="183"/>
      <c r="AFQ268" s="183"/>
      <c r="AFR268" s="183"/>
      <c r="AFS268" s="183"/>
      <c r="AFT268" s="183"/>
      <c r="AFU268" s="183"/>
      <c r="AFV268" s="183"/>
      <c r="AFW268" s="183"/>
      <c r="AFX268" s="183"/>
      <c r="AFY268" s="183"/>
      <c r="AFZ268" s="183"/>
      <c r="AGA268" s="183"/>
      <c r="AGB268" s="183"/>
      <c r="AGC268" s="183"/>
      <c r="AGD268" s="183"/>
      <c r="AGE268" s="183"/>
      <c r="AGF268" s="183"/>
      <c r="AGG268" s="183"/>
      <c r="AGH268" s="183"/>
      <c r="AGI268" s="183"/>
      <c r="AGJ268" s="183"/>
      <c r="AGK268" s="183"/>
      <c r="AGL268" s="183"/>
      <c r="AGM268" s="183"/>
      <c r="AGN268" s="183"/>
      <c r="AGO268" s="183"/>
      <c r="AGP268" s="183"/>
      <c r="AGQ268" s="183"/>
      <c r="AGR268" s="183"/>
      <c r="AGS268" s="183"/>
      <c r="AGT268" s="183"/>
      <c r="AGU268" s="183"/>
      <c r="AGV268" s="183"/>
      <c r="AGW268" s="183"/>
      <c r="AGX268" s="183"/>
      <c r="AGY268" s="183"/>
      <c r="AGZ268" s="183"/>
      <c r="AHA268" s="183"/>
      <c r="AHB268" s="183"/>
      <c r="AHC268" s="183"/>
      <c r="AHD268" s="183"/>
      <c r="AHE268" s="183"/>
      <c r="AHF268" s="183"/>
      <c r="AHG268" s="183"/>
      <c r="AHH268" s="183"/>
      <c r="AHI268" s="183"/>
      <c r="AHJ268" s="183"/>
      <c r="AHK268" s="183"/>
      <c r="AHL268" s="183"/>
      <c r="AHM268" s="183"/>
      <c r="AHN268" s="183"/>
      <c r="AHO268" s="183"/>
      <c r="AHP268" s="183"/>
      <c r="AHQ268" s="183"/>
      <c r="AHR268" s="183"/>
      <c r="AHS268" s="183"/>
      <c r="AHT268" s="183"/>
      <c r="AHU268" s="183"/>
      <c r="AHV268" s="183"/>
      <c r="AHW268" s="183"/>
      <c r="AHX268" s="183"/>
      <c r="AHY268" s="183"/>
      <c r="AHZ268" s="183"/>
      <c r="AIA268" s="183"/>
      <c r="AIB268" s="183"/>
      <c r="AIC268" s="183"/>
      <c r="AID268" s="183"/>
      <c r="AIE268" s="183"/>
      <c r="AIF268" s="183"/>
      <c r="AIG268" s="183"/>
      <c r="AIH268" s="183"/>
      <c r="AII268" s="183"/>
      <c r="AIJ268" s="183"/>
      <c r="AIK268" s="183"/>
      <c r="AIL268" s="183"/>
      <c r="AIM268" s="183"/>
      <c r="AIN268" s="183"/>
      <c r="AIO268" s="183"/>
      <c r="AIP268" s="183"/>
      <c r="AIQ268" s="183"/>
      <c r="AIR268" s="183"/>
      <c r="AIS268" s="183"/>
      <c r="AIT268" s="183"/>
      <c r="AIU268" s="183"/>
      <c r="AIV268" s="183"/>
      <c r="AIW268" s="183"/>
      <c r="AIX268" s="183"/>
      <c r="AIY268" s="183"/>
      <c r="AIZ268" s="183"/>
      <c r="AJA268" s="183"/>
      <c r="AJB268" s="183"/>
      <c r="AJC268" s="183"/>
      <c r="AJD268" s="183"/>
      <c r="AJE268" s="183"/>
      <c r="AJF268" s="183"/>
      <c r="AJG268" s="183"/>
      <c r="AJH268" s="183"/>
      <c r="AJI268" s="183"/>
      <c r="AJJ268" s="183"/>
      <c r="AJK268" s="183"/>
      <c r="AJL268" s="183"/>
      <c r="AJM268" s="183"/>
      <c r="AJN268" s="183"/>
      <c r="AJO268" s="183"/>
      <c r="AJP268" s="183"/>
      <c r="AJQ268" s="183"/>
      <c r="AJR268" s="183"/>
      <c r="AJS268" s="183"/>
      <c r="AJT268" s="183"/>
      <c r="AJU268" s="183"/>
      <c r="AJV268" s="183"/>
      <c r="AJW268" s="183"/>
      <c r="AJX268" s="183"/>
      <c r="AJY268" s="183"/>
      <c r="AJZ268" s="183"/>
      <c r="AKA268" s="183"/>
      <c r="AKB268" s="183"/>
      <c r="AKC268" s="183"/>
      <c r="AKD268" s="183"/>
      <c r="AKE268" s="183"/>
      <c r="AKF268" s="183"/>
      <c r="AKG268" s="183"/>
      <c r="AKH268" s="183"/>
      <c r="AKI268" s="183"/>
      <c r="AKJ268" s="183"/>
      <c r="AKK268" s="183"/>
      <c r="AKL268" s="183"/>
      <c r="AKM268" s="183"/>
      <c r="AKN268" s="183"/>
      <c r="AKO268" s="183"/>
      <c r="AKP268" s="183"/>
      <c r="AKQ268" s="183"/>
      <c r="AKR268" s="183"/>
      <c r="AKS268" s="183"/>
      <c r="AKT268" s="183"/>
      <c r="AKU268" s="183"/>
      <c r="AKV268" s="183"/>
      <c r="AKW268" s="183"/>
      <c r="AKX268" s="183"/>
      <c r="AKY268" s="183"/>
      <c r="AKZ268" s="183"/>
      <c r="ALA268" s="183"/>
      <c r="ALB268" s="183"/>
      <c r="ALC268" s="183"/>
      <c r="ALD268" s="183"/>
      <c r="ALE268" s="183"/>
      <c r="ALF268" s="183"/>
      <c r="ALG268" s="183"/>
      <c r="ALH268" s="183"/>
      <c r="ALI268" s="183"/>
      <c r="ALJ268" s="183"/>
      <c r="ALK268" s="183"/>
      <c r="ALL268" s="183"/>
      <c r="ALM268" s="183"/>
      <c r="ALN268" s="183"/>
      <c r="ALO268" s="183"/>
      <c r="ALP268" s="183"/>
      <c r="ALQ268" s="183"/>
      <c r="ALR268" s="183"/>
      <c r="ALS268" s="183"/>
      <c r="ALT268" s="183"/>
      <c r="ALU268" s="183"/>
      <c r="ALV268" s="183"/>
      <c r="ALW268" s="183"/>
      <c r="ALX268" s="183"/>
      <c r="ALY268" s="183"/>
      <c r="ALZ268" s="183"/>
      <c r="AMA268" s="183"/>
      <c r="AMB268" s="183"/>
      <c r="AMC268" s="183"/>
      <c r="AMD268" s="183"/>
      <c r="AME268" s="183"/>
      <c r="AMF268" s="183"/>
      <c r="AMG268" s="183"/>
      <c r="AMH268" s="183"/>
      <c r="AMI268" s="183"/>
      <c r="AMJ268" s="183"/>
      <c r="AMK268" s="183"/>
    </row>
    <row r="269" spans="1:1025" s="184" customFormat="1" ht="114.75" customHeight="1">
      <c r="A269" s="170">
        <v>242</v>
      </c>
      <c r="B269" s="170" t="s">
        <v>1375</v>
      </c>
      <c r="C269" s="170" t="s">
        <v>10</v>
      </c>
      <c r="D269" s="185" t="s">
        <v>645</v>
      </c>
      <c r="E269" s="170" t="s">
        <v>644</v>
      </c>
      <c r="F269" s="170" t="s">
        <v>90</v>
      </c>
      <c r="G269" s="170" t="s">
        <v>1858</v>
      </c>
      <c r="H269" s="170" t="s">
        <v>1730</v>
      </c>
      <c r="I269" s="170" t="s">
        <v>1892</v>
      </c>
      <c r="J269" s="171" t="s">
        <v>1859</v>
      </c>
      <c r="K269" s="170" t="s">
        <v>1860</v>
      </c>
      <c r="L269" s="170">
        <v>30</v>
      </c>
      <c r="M269" s="170">
        <v>30</v>
      </c>
      <c r="N269" s="170">
        <v>3</v>
      </c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183"/>
      <c r="AT269" s="183"/>
      <c r="AU269" s="183"/>
      <c r="AV269" s="183"/>
      <c r="AW269" s="183"/>
      <c r="AX269" s="183"/>
      <c r="AY269" s="183"/>
      <c r="AZ269" s="183"/>
      <c r="BA269" s="183"/>
      <c r="BB269" s="183"/>
      <c r="BC269" s="183"/>
      <c r="BD269" s="183"/>
      <c r="BE269" s="183"/>
      <c r="BF269" s="183"/>
      <c r="BG269" s="183"/>
      <c r="BH269" s="183"/>
      <c r="BI269" s="183"/>
      <c r="BJ269" s="183"/>
      <c r="BK269" s="183"/>
      <c r="BL269" s="183"/>
      <c r="BM269" s="183"/>
      <c r="BN269" s="183"/>
      <c r="BO269" s="183"/>
      <c r="BP269" s="183"/>
      <c r="BQ269" s="183"/>
      <c r="BR269" s="183"/>
      <c r="BS269" s="183"/>
      <c r="BT269" s="183"/>
      <c r="BU269" s="183"/>
      <c r="BV269" s="183"/>
      <c r="BW269" s="183"/>
      <c r="BX269" s="183"/>
      <c r="BY269" s="183"/>
      <c r="BZ269" s="183"/>
      <c r="CA269" s="183"/>
      <c r="CB269" s="183"/>
      <c r="CC269" s="183"/>
      <c r="CD269" s="183"/>
      <c r="CE269" s="183"/>
      <c r="CF269" s="183"/>
      <c r="CG269" s="183"/>
      <c r="CH269" s="183"/>
      <c r="CI269" s="183"/>
      <c r="CJ269" s="183"/>
      <c r="CK269" s="183"/>
      <c r="CL269" s="183"/>
      <c r="CM269" s="183"/>
      <c r="CN269" s="183"/>
      <c r="CO269" s="183"/>
      <c r="CP269" s="183"/>
      <c r="CQ269" s="183"/>
      <c r="CR269" s="183"/>
      <c r="CS269" s="183"/>
      <c r="CT269" s="183"/>
      <c r="CU269" s="183"/>
      <c r="CV269" s="183"/>
      <c r="CW269" s="183"/>
      <c r="CX269" s="183"/>
      <c r="CY269" s="183"/>
      <c r="CZ269" s="183"/>
      <c r="DA269" s="183"/>
      <c r="DB269" s="183"/>
      <c r="DC269" s="183"/>
      <c r="DD269" s="183"/>
      <c r="DE269" s="183"/>
      <c r="DF269" s="183"/>
      <c r="DG269" s="183"/>
      <c r="DH269" s="183"/>
      <c r="DI269" s="183"/>
      <c r="DJ269" s="183"/>
      <c r="DK269" s="183"/>
      <c r="DL269" s="183"/>
      <c r="DM269" s="183"/>
      <c r="DN269" s="183"/>
      <c r="DO269" s="183"/>
      <c r="DP269" s="183"/>
      <c r="DQ269" s="183"/>
      <c r="DR269" s="183"/>
      <c r="DS269" s="183"/>
      <c r="DT269" s="183"/>
      <c r="DU269" s="183"/>
      <c r="DV269" s="183"/>
      <c r="DW269" s="183"/>
      <c r="DX269" s="183"/>
      <c r="DY269" s="183"/>
      <c r="DZ269" s="183"/>
      <c r="EA269" s="183"/>
      <c r="EB269" s="183"/>
      <c r="EC269" s="183"/>
      <c r="ED269" s="183"/>
      <c r="EE269" s="183"/>
      <c r="EF269" s="183"/>
      <c r="EG269" s="183"/>
      <c r="EH269" s="183"/>
      <c r="EI269" s="183"/>
      <c r="EJ269" s="183"/>
      <c r="EK269" s="183"/>
      <c r="EL269" s="183"/>
      <c r="EM269" s="183"/>
      <c r="EN269" s="183"/>
      <c r="EO269" s="183"/>
      <c r="EP269" s="183"/>
      <c r="EQ269" s="183"/>
      <c r="ER269" s="183"/>
      <c r="ES269" s="183"/>
      <c r="ET269" s="183"/>
      <c r="EU269" s="183"/>
      <c r="EV269" s="183"/>
      <c r="EW269" s="183"/>
      <c r="EX269" s="183"/>
      <c r="EY269" s="183"/>
      <c r="EZ269" s="183"/>
      <c r="FA269" s="183"/>
      <c r="FB269" s="183"/>
      <c r="FC269" s="183"/>
      <c r="FD269" s="183"/>
      <c r="FE269" s="183"/>
      <c r="FF269" s="183"/>
      <c r="FG269" s="183"/>
      <c r="FH269" s="183"/>
      <c r="FI269" s="183"/>
      <c r="FJ269" s="183"/>
      <c r="FK269" s="183"/>
      <c r="FL269" s="183"/>
      <c r="FM269" s="183"/>
      <c r="FN269" s="183"/>
      <c r="FO269" s="183"/>
      <c r="FP269" s="183"/>
      <c r="FQ269" s="183"/>
      <c r="FR269" s="183"/>
      <c r="FS269" s="183"/>
      <c r="FT269" s="183"/>
      <c r="FU269" s="183"/>
      <c r="FV269" s="183"/>
      <c r="FW269" s="183"/>
      <c r="FX269" s="183"/>
      <c r="FY269" s="183"/>
      <c r="FZ269" s="183"/>
      <c r="GA269" s="183"/>
      <c r="GB269" s="183"/>
      <c r="GC269" s="183"/>
      <c r="GD269" s="183"/>
      <c r="GE269" s="183"/>
      <c r="GF269" s="183"/>
      <c r="GG269" s="183"/>
      <c r="GH269" s="183"/>
      <c r="GI269" s="183"/>
      <c r="GJ269" s="183"/>
      <c r="GK269" s="183"/>
      <c r="GL269" s="183"/>
      <c r="GM269" s="183"/>
      <c r="GN269" s="183"/>
      <c r="GO269" s="183"/>
      <c r="GP269" s="183"/>
      <c r="GQ269" s="183"/>
      <c r="GR269" s="183"/>
      <c r="GS269" s="183"/>
      <c r="GT269" s="183"/>
      <c r="GU269" s="183"/>
      <c r="GV269" s="183"/>
      <c r="GW269" s="183"/>
      <c r="GX269" s="183"/>
      <c r="GY269" s="183"/>
      <c r="GZ269" s="183"/>
      <c r="HA269" s="183"/>
      <c r="HB269" s="183"/>
      <c r="HC269" s="183"/>
      <c r="HD269" s="183"/>
      <c r="HE269" s="183"/>
      <c r="HF269" s="183"/>
      <c r="HG269" s="183"/>
      <c r="HH269" s="183"/>
      <c r="HI269" s="183"/>
      <c r="HJ269" s="183"/>
      <c r="HK269" s="183"/>
      <c r="HL269" s="183"/>
      <c r="HM269" s="183"/>
      <c r="HN269" s="183"/>
      <c r="HO269" s="183"/>
      <c r="HP269" s="183"/>
      <c r="HQ269" s="183"/>
      <c r="HR269" s="183"/>
      <c r="HS269" s="183"/>
      <c r="HT269" s="183"/>
      <c r="HU269" s="183"/>
      <c r="HV269" s="183"/>
      <c r="HW269" s="183"/>
      <c r="HX269" s="183"/>
      <c r="HY269" s="183"/>
      <c r="HZ269" s="183"/>
      <c r="IA269" s="183"/>
      <c r="IB269" s="183"/>
      <c r="IC269" s="183"/>
      <c r="ID269" s="183"/>
      <c r="IE269" s="183"/>
      <c r="IF269" s="183"/>
      <c r="IG269" s="183"/>
      <c r="IH269" s="183"/>
      <c r="II269" s="183"/>
      <c r="IJ269" s="183"/>
      <c r="IK269" s="183"/>
      <c r="IL269" s="183"/>
      <c r="IM269" s="183"/>
      <c r="IN269" s="183"/>
      <c r="IO269" s="183"/>
      <c r="IP269" s="183"/>
      <c r="IQ269" s="183"/>
      <c r="IR269" s="183"/>
      <c r="IS269" s="183"/>
      <c r="IT269" s="183"/>
      <c r="IU269" s="183"/>
      <c r="IV269" s="183"/>
      <c r="IW269" s="183"/>
      <c r="IX269" s="183"/>
      <c r="IY269" s="183"/>
      <c r="IZ269" s="183"/>
      <c r="JA269" s="183"/>
      <c r="JB269" s="183"/>
      <c r="JC269" s="183"/>
      <c r="JD269" s="183"/>
      <c r="JE269" s="183"/>
      <c r="JF269" s="183"/>
      <c r="JG269" s="183"/>
      <c r="JH269" s="183"/>
      <c r="JI269" s="183"/>
      <c r="JJ269" s="183"/>
      <c r="JK269" s="183"/>
      <c r="JL269" s="183"/>
      <c r="JM269" s="183"/>
      <c r="JN269" s="183"/>
      <c r="JO269" s="183"/>
      <c r="JP269" s="183"/>
      <c r="JQ269" s="183"/>
      <c r="JR269" s="183"/>
      <c r="JS269" s="183"/>
      <c r="JT269" s="183"/>
      <c r="JU269" s="183"/>
      <c r="JV269" s="183"/>
      <c r="JW269" s="183"/>
      <c r="JX269" s="183"/>
      <c r="JY269" s="183"/>
      <c r="JZ269" s="183"/>
      <c r="KA269" s="183"/>
      <c r="KB269" s="183"/>
      <c r="KC269" s="183"/>
      <c r="KD269" s="183"/>
      <c r="KE269" s="183"/>
      <c r="KF269" s="183"/>
      <c r="KG269" s="183"/>
      <c r="KH269" s="183"/>
      <c r="KI269" s="183"/>
      <c r="KJ269" s="183"/>
      <c r="KK269" s="183"/>
      <c r="KL269" s="183"/>
      <c r="KM269" s="183"/>
      <c r="KN269" s="183"/>
      <c r="KO269" s="183"/>
      <c r="KP269" s="183"/>
      <c r="KQ269" s="183"/>
      <c r="KR269" s="183"/>
      <c r="KS269" s="183"/>
      <c r="KT269" s="183"/>
      <c r="KU269" s="183"/>
      <c r="KV269" s="183"/>
      <c r="KW269" s="183"/>
      <c r="KX269" s="183"/>
      <c r="KY269" s="183"/>
      <c r="KZ269" s="183"/>
      <c r="LA269" s="183"/>
      <c r="LB269" s="183"/>
      <c r="LC269" s="183"/>
      <c r="LD269" s="183"/>
      <c r="LE269" s="183"/>
      <c r="LF269" s="183"/>
      <c r="LG269" s="183"/>
      <c r="LH269" s="183"/>
      <c r="LI269" s="183"/>
      <c r="LJ269" s="183"/>
      <c r="LK269" s="183"/>
      <c r="LL269" s="183"/>
      <c r="LM269" s="183"/>
      <c r="LN269" s="183"/>
      <c r="LO269" s="183"/>
      <c r="LP269" s="183"/>
      <c r="LQ269" s="183"/>
      <c r="LR269" s="183"/>
      <c r="LS269" s="183"/>
      <c r="LT269" s="183"/>
      <c r="LU269" s="183"/>
      <c r="LV269" s="183"/>
      <c r="LW269" s="183"/>
      <c r="LX269" s="183"/>
      <c r="LY269" s="183"/>
      <c r="LZ269" s="183"/>
      <c r="MA269" s="183"/>
      <c r="MB269" s="183"/>
      <c r="MC269" s="183"/>
      <c r="MD269" s="183"/>
      <c r="ME269" s="183"/>
      <c r="MF269" s="183"/>
      <c r="MG269" s="183"/>
      <c r="MH269" s="183"/>
      <c r="MI269" s="183"/>
      <c r="MJ269" s="183"/>
      <c r="MK269" s="183"/>
      <c r="ML269" s="183"/>
      <c r="MM269" s="183"/>
      <c r="MN269" s="183"/>
      <c r="MO269" s="183"/>
      <c r="MP269" s="183"/>
      <c r="MQ269" s="183"/>
      <c r="MR269" s="183"/>
      <c r="MS269" s="183"/>
      <c r="MT269" s="183"/>
      <c r="MU269" s="183"/>
      <c r="MV269" s="183"/>
      <c r="MW269" s="183"/>
      <c r="MX269" s="183"/>
      <c r="MY269" s="183"/>
      <c r="MZ269" s="183"/>
      <c r="NA269" s="183"/>
      <c r="NB269" s="183"/>
      <c r="NC269" s="183"/>
      <c r="ND269" s="183"/>
      <c r="NE269" s="183"/>
      <c r="NF269" s="183"/>
      <c r="NG269" s="183"/>
      <c r="NH269" s="183"/>
      <c r="NI269" s="183"/>
      <c r="NJ269" s="183"/>
      <c r="NK269" s="183"/>
      <c r="NL269" s="183"/>
      <c r="NM269" s="183"/>
      <c r="NN269" s="183"/>
      <c r="NO269" s="183"/>
      <c r="NP269" s="183"/>
      <c r="NQ269" s="183"/>
      <c r="NR269" s="183"/>
      <c r="NS269" s="183"/>
      <c r="NT269" s="183"/>
      <c r="NU269" s="183"/>
      <c r="NV269" s="183"/>
      <c r="NW269" s="183"/>
      <c r="NX269" s="183"/>
      <c r="NY269" s="183"/>
      <c r="NZ269" s="183"/>
      <c r="OA269" s="183"/>
      <c r="OB269" s="183"/>
      <c r="OC269" s="183"/>
      <c r="OD269" s="183"/>
      <c r="OE269" s="183"/>
      <c r="OF269" s="183"/>
      <c r="OG269" s="183"/>
      <c r="OH269" s="183"/>
      <c r="OI269" s="183"/>
      <c r="OJ269" s="183"/>
      <c r="OK269" s="183"/>
      <c r="OL269" s="183"/>
      <c r="OM269" s="183"/>
      <c r="ON269" s="183"/>
      <c r="OO269" s="183"/>
      <c r="OP269" s="183"/>
      <c r="OQ269" s="183"/>
      <c r="OR269" s="183"/>
      <c r="OS269" s="183"/>
      <c r="OT269" s="183"/>
      <c r="OU269" s="183"/>
      <c r="OV269" s="183"/>
      <c r="OW269" s="183"/>
      <c r="OX269" s="183"/>
      <c r="OY269" s="183"/>
      <c r="OZ269" s="183"/>
      <c r="PA269" s="183"/>
      <c r="PB269" s="183"/>
      <c r="PC269" s="183"/>
      <c r="PD269" s="183"/>
      <c r="PE269" s="183"/>
      <c r="PF269" s="183"/>
      <c r="PG269" s="183"/>
      <c r="PH269" s="183"/>
      <c r="PI269" s="183"/>
      <c r="PJ269" s="183"/>
      <c r="PK269" s="183"/>
      <c r="PL269" s="183"/>
      <c r="PM269" s="183"/>
      <c r="PN269" s="183"/>
      <c r="PO269" s="183"/>
      <c r="PP269" s="183"/>
      <c r="PQ269" s="183"/>
      <c r="PR269" s="183"/>
      <c r="PS269" s="183"/>
      <c r="PT269" s="183"/>
      <c r="PU269" s="183"/>
      <c r="PV269" s="183"/>
      <c r="PW269" s="183"/>
      <c r="PX269" s="183"/>
      <c r="PY269" s="183"/>
      <c r="PZ269" s="183"/>
      <c r="QA269" s="183"/>
      <c r="QB269" s="183"/>
      <c r="QC269" s="183"/>
      <c r="QD269" s="183"/>
      <c r="QE269" s="183"/>
      <c r="QF269" s="183"/>
      <c r="QG269" s="183"/>
      <c r="QH269" s="183"/>
      <c r="QI269" s="183"/>
      <c r="QJ269" s="183"/>
      <c r="QK269" s="183"/>
      <c r="QL269" s="183"/>
      <c r="QM269" s="183"/>
      <c r="QN269" s="183"/>
      <c r="QO269" s="183"/>
      <c r="QP269" s="183"/>
      <c r="QQ269" s="183"/>
      <c r="QR269" s="183"/>
      <c r="QS269" s="183"/>
      <c r="QT269" s="183"/>
      <c r="QU269" s="183"/>
      <c r="QV269" s="183"/>
      <c r="QW269" s="183"/>
      <c r="QX269" s="183"/>
      <c r="QY269" s="183"/>
      <c r="QZ269" s="183"/>
      <c r="RA269" s="183"/>
      <c r="RB269" s="183"/>
      <c r="RC269" s="183"/>
      <c r="RD269" s="183"/>
      <c r="RE269" s="183"/>
      <c r="RF269" s="183"/>
      <c r="RG269" s="183"/>
      <c r="RH269" s="183"/>
      <c r="RI269" s="183"/>
      <c r="RJ269" s="183"/>
      <c r="RK269" s="183"/>
      <c r="RL269" s="183"/>
      <c r="RM269" s="183"/>
      <c r="RN269" s="183"/>
      <c r="RO269" s="183"/>
      <c r="RP269" s="183"/>
      <c r="RQ269" s="183"/>
      <c r="RR269" s="183"/>
      <c r="RS269" s="183"/>
      <c r="RT269" s="183"/>
      <c r="RU269" s="183"/>
      <c r="RV269" s="183"/>
      <c r="RW269" s="183"/>
      <c r="RX269" s="183"/>
      <c r="RY269" s="183"/>
      <c r="RZ269" s="183"/>
      <c r="SA269" s="183"/>
      <c r="SB269" s="183"/>
      <c r="SC269" s="183"/>
      <c r="SD269" s="183"/>
      <c r="SE269" s="183"/>
      <c r="SF269" s="183"/>
      <c r="SG269" s="183"/>
      <c r="SH269" s="183"/>
      <c r="SI269" s="183"/>
      <c r="SJ269" s="183"/>
      <c r="SK269" s="183"/>
      <c r="SL269" s="183"/>
      <c r="SM269" s="183"/>
      <c r="SN269" s="183"/>
      <c r="SO269" s="183"/>
      <c r="SP269" s="183"/>
      <c r="SQ269" s="183"/>
      <c r="SR269" s="183"/>
      <c r="SS269" s="183"/>
      <c r="ST269" s="183"/>
      <c r="SU269" s="183"/>
      <c r="SV269" s="183"/>
      <c r="SW269" s="183"/>
      <c r="SX269" s="183"/>
      <c r="SY269" s="183"/>
      <c r="SZ269" s="183"/>
      <c r="TA269" s="183"/>
      <c r="TB269" s="183"/>
      <c r="TC269" s="183"/>
      <c r="TD269" s="183"/>
      <c r="TE269" s="183"/>
      <c r="TF269" s="183"/>
      <c r="TG269" s="183"/>
      <c r="TH269" s="183"/>
      <c r="TI269" s="183"/>
      <c r="TJ269" s="183"/>
      <c r="TK269" s="183"/>
      <c r="TL269" s="183"/>
      <c r="TM269" s="183"/>
      <c r="TN269" s="183"/>
      <c r="TO269" s="183"/>
      <c r="TP269" s="183"/>
      <c r="TQ269" s="183"/>
      <c r="TR269" s="183"/>
      <c r="TS269" s="183"/>
      <c r="TT269" s="183"/>
      <c r="TU269" s="183"/>
      <c r="TV269" s="183"/>
      <c r="TW269" s="183"/>
      <c r="TX269" s="183"/>
      <c r="TY269" s="183"/>
      <c r="TZ269" s="183"/>
      <c r="UA269" s="183"/>
      <c r="UB269" s="183"/>
      <c r="UC269" s="183"/>
      <c r="UD269" s="183"/>
      <c r="UE269" s="183"/>
      <c r="UF269" s="183"/>
      <c r="UG269" s="183"/>
      <c r="UH269" s="183"/>
      <c r="UI269" s="183"/>
      <c r="UJ269" s="183"/>
      <c r="UK269" s="183"/>
      <c r="UL269" s="183"/>
      <c r="UM269" s="183"/>
      <c r="UN269" s="183"/>
      <c r="UO269" s="183"/>
      <c r="UP269" s="183"/>
      <c r="UQ269" s="183"/>
      <c r="UR269" s="183"/>
      <c r="US269" s="183"/>
      <c r="UT269" s="183"/>
      <c r="UU269" s="183"/>
      <c r="UV269" s="183"/>
      <c r="UW269" s="183"/>
      <c r="UX269" s="183"/>
      <c r="UY269" s="183"/>
      <c r="UZ269" s="183"/>
      <c r="VA269" s="183"/>
      <c r="VB269" s="183"/>
      <c r="VC269" s="183"/>
      <c r="VD269" s="183"/>
      <c r="VE269" s="183"/>
      <c r="VF269" s="183"/>
      <c r="VG269" s="183"/>
      <c r="VH269" s="183"/>
      <c r="VI269" s="183"/>
      <c r="VJ269" s="183"/>
      <c r="VK269" s="183"/>
      <c r="VL269" s="183"/>
      <c r="VM269" s="183"/>
      <c r="VN269" s="183"/>
      <c r="VO269" s="183"/>
      <c r="VP269" s="183"/>
      <c r="VQ269" s="183"/>
      <c r="VR269" s="183"/>
      <c r="VS269" s="183"/>
      <c r="VT269" s="183"/>
      <c r="VU269" s="183"/>
      <c r="VV269" s="183"/>
      <c r="VW269" s="183"/>
      <c r="VX269" s="183"/>
      <c r="VY269" s="183"/>
      <c r="VZ269" s="183"/>
      <c r="WA269" s="183"/>
      <c r="WB269" s="183"/>
      <c r="WC269" s="183"/>
      <c r="WD269" s="183"/>
      <c r="WE269" s="183"/>
      <c r="WF269" s="183"/>
      <c r="WG269" s="183"/>
      <c r="WH269" s="183"/>
      <c r="WI269" s="183"/>
      <c r="WJ269" s="183"/>
      <c r="WK269" s="183"/>
      <c r="WL269" s="183"/>
      <c r="WM269" s="183"/>
      <c r="WN269" s="183"/>
      <c r="WO269" s="183"/>
      <c r="WP269" s="183"/>
      <c r="WQ269" s="183"/>
      <c r="WR269" s="183"/>
      <c r="WS269" s="183"/>
      <c r="WT269" s="183"/>
      <c r="WU269" s="183"/>
      <c r="WV269" s="183"/>
      <c r="WW269" s="183"/>
      <c r="WX269" s="183"/>
      <c r="WY269" s="183"/>
      <c r="WZ269" s="183"/>
      <c r="XA269" s="183"/>
      <c r="XB269" s="183"/>
      <c r="XC269" s="183"/>
      <c r="XD269" s="183"/>
      <c r="XE269" s="183"/>
      <c r="XF269" s="183"/>
      <c r="XG269" s="183"/>
      <c r="XH269" s="183"/>
      <c r="XI269" s="183"/>
      <c r="XJ269" s="183"/>
      <c r="XK269" s="183"/>
      <c r="XL269" s="183"/>
      <c r="XM269" s="183"/>
      <c r="XN269" s="183"/>
      <c r="XO269" s="183"/>
      <c r="XP269" s="183"/>
      <c r="XQ269" s="183"/>
      <c r="XR269" s="183"/>
      <c r="XS269" s="183"/>
      <c r="XT269" s="183"/>
      <c r="XU269" s="183"/>
      <c r="XV269" s="183"/>
      <c r="XW269" s="183"/>
      <c r="XX269" s="183"/>
      <c r="XY269" s="183"/>
      <c r="XZ269" s="183"/>
      <c r="YA269" s="183"/>
      <c r="YB269" s="183"/>
      <c r="YC269" s="183"/>
      <c r="YD269" s="183"/>
      <c r="YE269" s="183"/>
      <c r="YF269" s="183"/>
      <c r="YG269" s="183"/>
      <c r="YH269" s="183"/>
      <c r="YI269" s="183"/>
      <c r="YJ269" s="183"/>
      <c r="YK269" s="183"/>
      <c r="YL269" s="183"/>
      <c r="YM269" s="183"/>
      <c r="YN269" s="183"/>
      <c r="YO269" s="183"/>
      <c r="YP269" s="183"/>
      <c r="YQ269" s="183"/>
      <c r="YR269" s="183"/>
      <c r="YS269" s="183"/>
      <c r="YT269" s="183"/>
      <c r="YU269" s="183"/>
      <c r="YV269" s="183"/>
      <c r="YW269" s="183"/>
      <c r="YX269" s="183"/>
      <c r="YY269" s="183"/>
      <c r="YZ269" s="183"/>
      <c r="ZA269" s="183"/>
      <c r="ZB269" s="183"/>
      <c r="ZC269" s="183"/>
      <c r="ZD269" s="183"/>
      <c r="ZE269" s="183"/>
      <c r="ZF269" s="183"/>
      <c r="ZG269" s="183"/>
      <c r="ZH269" s="183"/>
      <c r="ZI269" s="183"/>
      <c r="ZJ269" s="183"/>
      <c r="ZK269" s="183"/>
      <c r="ZL269" s="183"/>
      <c r="ZM269" s="183"/>
      <c r="ZN269" s="183"/>
      <c r="ZO269" s="183"/>
      <c r="ZP269" s="183"/>
      <c r="ZQ269" s="183"/>
      <c r="ZR269" s="183"/>
      <c r="ZS269" s="183"/>
      <c r="ZT269" s="183"/>
      <c r="ZU269" s="183"/>
      <c r="ZV269" s="183"/>
      <c r="ZW269" s="183"/>
      <c r="ZX269" s="183"/>
      <c r="ZY269" s="183"/>
      <c r="ZZ269" s="183"/>
      <c r="AAA269" s="183"/>
      <c r="AAB269" s="183"/>
      <c r="AAC269" s="183"/>
      <c r="AAD269" s="183"/>
      <c r="AAE269" s="183"/>
      <c r="AAF269" s="183"/>
      <c r="AAG269" s="183"/>
      <c r="AAH269" s="183"/>
      <c r="AAI269" s="183"/>
      <c r="AAJ269" s="183"/>
      <c r="AAK269" s="183"/>
      <c r="AAL269" s="183"/>
      <c r="AAM269" s="183"/>
      <c r="AAN269" s="183"/>
      <c r="AAO269" s="183"/>
      <c r="AAP269" s="183"/>
      <c r="AAQ269" s="183"/>
      <c r="AAR269" s="183"/>
      <c r="AAS269" s="183"/>
      <c r="AAT269" s="183"/>
      <c r="AAU269" s="183"/>
      <c r="AAV269" s="183"/>
      <c r="AAW269" s="183"/>
      <c r="AAX269" s="183"/>
      <c r="AAY269" s="183"/>
      <c r="AAZ269" s="183"/>
      <c r="ABA269" s="183"/>
      <c r="ABB269" s="183"/>
      <c r="ABC269" s="183"/>
      <c r="ABD269" s="183"/>
      <c r="ABE269" s="183"/>
      <c r="ABF269" s="183"/>
      <c r="ABG269" s="183"/>
      <c r="ABH269" s="183"/>
      <c r="ABI269" s="183"/>
      <c r="ABJ269" s="183"/>
      <c r="ABK269" s="183"/>
      <c r="ABL269" s="183"/>
      <c r="ABM269" s="183"/>
      <c r="ABN269" s="183"/>
      <c r="ABO269" s="183"/>
      <c r="ABP269" s="183"/>
      <c r="ABQ269" s="183"/>
      <c r="ABR269" s="183"/>
      <c r="ABS269" s="183"/>
      <c r="ABT269" s="183"/>
      <c r="ABU269" s="183"/>
      <c r="ABV269" s="183"/>
      <c r="ABW269" s="183"/>
      <c r="ABX269" s="183"/>
      <c r="ABY269" s="183"/>
      <c r="ABZ269" s="183"/>
      <c r="ACA269" s="183"/>
      <c r="ACB269" s="183"/>
      <c r="ACC269" s="183"/>
      <c r="ACD269" s="183"/>
      <c r="ACE269" s="183"/>
      <c r="ACF269" s="183"/>
      <c r="ACG269" s="183"/>
      <c r="ACH269" s="183"/>
      <c r="ACI269" s="183"/>
      <c r="ACJ269" s="183"/>
      <c r="ACK269" s="183"/>
      <c r="ACL269" s="183"/>
      <c r="ACM269" s="183"/>
      <c r="ACN269" s="183"/>
      <c r="ACO269" s="183"/>
      <c r="ACP269" s="183"/>
      <c r="ACQ269" s="183"/>
      <c r="ACR269" s="183"/>
      <c r="ACS269" s="183"/>
      <c r="ACT269" s="183"/>
      <c r="ACU269" s="183"/>
      <c r="ACV269" s="183"/>
      <c r="ACW269" s="183"/>
      <c r="ACX269" s="183"/>
      <c r="ACY269" s="183"/>
      <c r="ACZ269" s="183"/>
      <c r="ADA269" s="183"/>
      <c r="ADB269" s="183"/>
      <c r="ADC269" s="183"/>
      <c r="ADD269" s="183"/>
      <c r="ADE269" s="183"/>
      <c r="ADF269" s="183"/>
      <c r="ADG269" s="183"/>
      <c r="ADH269" s="183"/>
      <c r="ADI269" s="183"/>
      <c r="ADJ269" s="183"/>
      <c r="ADK269" s="183"/>
      <c r="ADL269" s="183"/>
      <c r="ADM269" s="183"/>
      <c r="ADN269" s="183"/>
      <c r="ADO269" s="183"/>
      <c r="ADP269" s="183"/>
      <c r="ADQ269" s="183"/>
      <c r="ADR269" s="183"/>
      <c r="ADS269" s="183"/>
      <c r="ADT269" s="183"/>
      <c r="ADU269" s="183"/>
      <c r="ADV269" s="183"/>
      <c r="ADW269" s="183"/>
      <c r="ADX269" s="183"/>
      <c r="ADY269" s="183"/>
      <c r="ADZ269" s="183"/>
      <c r="AEA269" s="183"/>
      <c r="AEB269" s="183"/>
      <c r="AEC269" s="183"/>
      <c r="AED269" s="183"/>
      <c r="AEE269" s="183"/>
      <c r="AEF269" s="183"/>
      <c r="AEG269" s="183"/>
      <c r="AEH269" s="183"/>
      <c r="AEI269" s="183"/>
      <c r="AEJ269" s="183"/>
      <c r="AEK269" s="183"/>
      <c r="AEL269" s="183"/>
      <c r="AEM269" s="183"/>
      <c r="AEN269" s="183"/>
      <c r="AEO269" s="183"/>
      <c r="AEP269" s="183"/>
      <c r="AEQ269" s="183"/>
      <c r="AER269" s="183"/>
      <c r="AES269" s="183"/>
      <c r="AET269" s="183"/>
      <c r="AEU269" s="183"/>
      <c r="AEV269" s="183"/>
      <c r="AEW269" s="183"/>
      <c r="AEX269" s="183"/>
      <c r="AEY269" s="183"/>
      <c r="AEZ269" s="183"/>
      <c r="AFA269" s="183"/>
      <c r="AFB269" s="183"/>
      <c r="AFC269" s="183"/>
      <c r="AFD269" s="183"/>
      <c r="AFE269" s="183"/>
      <c r="AFF269" s="183"/>
      <c r="AFG269" s="183"/>
      <c r="AFH269" s="183"/>
      <c r="AFI269" s="183"/>
      <c r="AFJ269" s="183"/>
      <c r="AFK269" s="183"/>
      <c r="AFL269" s="183"/>
      <c r="AFM269" s="183"/>
      <c r="AFN269" s="183"/>
      <c r="AFO269" s="183"/>
      <c r="AFP269" s="183"/>
      <c r="AFQ269" s="183"/>
      <c r="AFR269" s="183"/>
      <c r="AFS269" s="183"/>
      <c r="AFT269" s="183"/>
      <c r="AFU269" s="183"/>
      <c r="AFV269" s="183"/>
      <c r="AFW269" s="183"/>
      <c r="AFX269" s="183"/>
      <c r="AFY269" s="183"/>
      <c r="AFZ269" s="183"/>
      <c r="AGA269" s="183"/>
      <c r="AGB269" s="183"/>
      <c r="AGC269" s="183"/>
      <c r="AGD269" s="183"/>
      <c r="AGE269" s="183"/>
      <c r="AGF269" s="183"/>
      <c r="AGG269" s="183"/>
      <c r="AGH269" s="183"/>
      <c r="AGI269" s="183"/>
      <c r="AGJ269" s="183"/>
      <c r="AGK269" s="183"/>
      <c r="AGL269" s="183"/>
      <c r="AGM269" s="183"/>
      <c r="AGN269" s="183"/>
      <c r="AGO269" s="183"/>
      <c r="AGP269" s="183"/>
      <c r="AGQ269" s="183"/>
      <c r="AGR269" s="183"/>
      <c r="AGS269" s="183"/>
      <c r="AGT269" s="183"/>
      <c r="AGU269" s="183"/>
      <c r="AGV269" s="183"/>
      <c r="AGW269" s="183"/>
      <c r="AGX269" s="183"/>
      <c r="AGY269" s="183"/>
      <c r="AGZ269" s="183"/>
      <c r="AHA269" s="183"/>
      <c r="AHB269" s="183"/>
      <c r="AHC269" s="183"/>
      <c r="AHD269" s="183"/>
      <c r="AHE269" s="183"/>
      <c r="AHF269" s="183"/>
      <c r="AHG269" s="183"/>
      <c r="AHH269" s="183"/>
      <c r="AHI269" s="183"/>
      <c r="AHJ269" s="183"/>
      <c r="AHK269" s="183"/>
      <c r="AHL269" s="183"/>
      <c r="AHM269" s="183"/>
      <c r="AHN269" s="183"/>
      <c r="AHO269" s="183"/>
      <c r="AHP269" s="183"/>
      <c r="AHQ269" s="183"/>
      <c r="AHR269" s="183"/>
      <c r="AHS269" s="183"/>
      <c r="AHT269" s="183"/>
      <c r="AHU269" s="183"/>
      <c r="AHV269" s="183"/>
      <c r="AHW269" s="183"/>
      <c r="AHX269" s="183"/>
      <c r="AHY269" s="183"/>
      <c r="AHZ269" s="183"/>
      <c r="AIA269" s="183"/>
      <c r="AIB269" s="183"/>
      <c r="AIC269" s="183"/>
      <c r="AID269" s="183"/>
      <c r="AIE269" s="183"/>
      <c r="AIF269" s="183"/>
      <c r="AIG269" s="183"/>
      <c r="AIH269" s="183"/>
      <c r="AII269" s="183"/>
      <c r="AIJ269" s="183"/>
      <c r="AIK269" s="183"/>
      <c r="AIL269" s="183"/>
      <c r="AIM269" s="183"/>
      <c r="AIN269" s="183"/>
      <c r="AIO269" s="183"/>
      <c r="AIP269" s="183"/>
      <c r="AIQ269" s="183"/>
      <c r="AIR269" s="183"/>
      <c r="AIS269" s="183"/>
      <c r="AIT269" s="183"/>
      <c r="AIU269" s="183"/>
      <c r="AIV269" s="183"/>
      <c r="AIW269" s="183"/>
      <c r="AIX269" s="183"/>
      <c r="AIY269" s="183"/>
      <c r="AIZ269" s="183"/>
      <c r="AJA269" s="183"/>
      <c r="AJB269" s="183"/>
      <c r="AJC269" s="183"/>
      <c r="AJD269" s="183"/>
      <c r="AJE269" s="183"/>
      <c r="AJF269" s="183"/>
      <c r="AJG269" s="183"/>
      <c r="AJH269" s="183"/>
      <c r="AJI269" s="183"/>
      <c r="AJJ269" s="183"/>
      <c r="AJK269" s="183"/>
      <c r="AJL269" s="183"/>
      <c r="AJM269" s="183"/>
      <c r="AJN269" s="183"/>
      <c r="AJO269" s="183"/>
      <c r="AJP269" s="183"/>
      <c r="AJQ269" s="183"/>
      <c r="AJR269" s="183"/>
      <c r="AJS269" s="183"/>
      <c r="AJT269" s="183"/>
      <c r="AJU269" s="183"/>
      <c r="AJV269" s="183"/>
      <c r="AJW269" s="183"/>
      <c r="AJX269" s="183"/>
      <c r="AJY269" s="183"/>
      <c r="AJZ269" s="183"/>
      <c r="AKA269" s="183"/>
      <c r="AKB269" s="183"/>
      <c r="AKC269" s="183"/>
      <c r="AKD269" s="183"/>
      <c r="AKE269" s="183"/>
      <c r="AKF269" s="183"/>
      <c r="AKG269" s="183"/>
      <c r="AKH269" s="183"/>
      <c r="AKI269" s="183"/>
      <c r="AKJ269" s="183"/>
      <c r="AKK269" s="183"/>
      <c r="AKL269" s="183"/>
      <c r="AKM269" s="183"/>
      <c r="AKN269" s="183"/>
      <c r="AKO269" s="183"/>
      <c r="AKP269" s="183"/>
      <c r="AKQ269" s="183"/>
      <c r="AKR269" s="183"/>
      <c r="AKS269" s="183"/>
      <c r="AKT269" s="183"/>
      <c r="AKU269" s="183"/>
      <c r="AKV269" s="183"/>
      <c r="AKW269" s="183"/>
      <c r="AKX269" s="183"/>
      <c r="AKY269" s="183"/>
      <c r="AKZ269" s="183"/>
      <c r="ALA269" s="183"/>
      <c r="ALB269" s="183"/>
      <c r="ALC269" s="183"/>
      <c r="ALD269" s="183"/>
      <c r="ALE269" s="183"/>
      <c r="ALF269" s="183"/>
      <c r="ALG269" s="183"/>
      <c r="ALH269" s="183"/>
      <c r="ALI269" s="183"/>
      <c r="ALJ269" s="183"/>
      <c r="ALK269" s="183"/>
      <c r="ALL269" s="183"/>
      <c r="ALM269" s="183"/>
      <c r="ALN269" s="183"/>
      <c r="ALO269" s="183"/>
      <c r="ALP269" s="183"/>
      <c r="ALQ269" s="183"/>
      <c r="ALR269" s="183"/>
      <c r="ALS269" s="183"/>
      <c r="ALT269" s="183"/>
      <c r="ALU269" s="183"/>
      <c r="ALV269" s="183"/>
      <c r="ALW269" s="183"/>
      <c r="ALX269" s="183"/>
      <c r="ALY269" s="183"/>
      <c r="ALZ269" s="183"/>
      <c r="AMA269" s="183"/>
      <c r="AMB269" s="183"/>
      <c r="AMC269" s="183"/>
      <c r="AMD269" s="183"/>
      <c r="AME269" s="183"/>
      <c r="AMF269" s="183"/>
      <c r="AMG269" s="183"/>
      <c r="AMH269" s="183"/>
      <c r="AMI269" s="183"/>
      <c r="AMJ269" s="183"/>
      <c r="AMK269" s="183"/>
    </row>
    <row r="270" spans="1:1025" s="184" customFormat="1" ht="105" customHeight="1">
      <c r="A270" s="170">
        <v>243</v>
      </c>
      <c r="B270" s="170" t="s">
        <v>15</v>
      </c>
      <c r="C270" s="170" t="s">
        <v>10</v>
      </c>
      <c r="D270" s="185" t="s">
        <v>647</v>
      </c>
      <c r="E270" s="170" t="s">
        <v>646</v>
      </c>
      <c r="F270" s="170" t="s">
        <v>91</v>
      </c>
      <c r="G270" s="170" t="s">
        <v>1861</v>
      </c>
      <c r="H270" s="170" t="s">
        <v>1890</v>
      </c>
      <c r="I270" s="170" t="s">
        <v>1893</v>
      </c>
      <c r="J270" s="171"/>
      <c r="K270" s="170" t="s">
        <v>242</v>
      </c>
      <c r="L270" s="170">
        <v>24</v>
      </c>
      <c r="M270" s="170">
        <v>24</v>
      </c>
      <c r="N270" s="170">
        <v>1</v>
      </c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183"/>
      <c r="AT270" s="183"/>
      <c r="AU270" s="183"/>
      <c r="AV270" s="183"/>
      <c r="AW270" s="183"/>
      <c r="AX270" s="183"/>
      <c r="AY270" s="183"/>
      <c r="AZ270" s="183"/>
      <c r="BA270" s="183"/>
      <c r="BB270" s="183"/>
      <c r="BC270" s="183"/>
      <c r="BD270" s="183"/>
      <c r="BE270" s="183"/>
      <c r="BF270" s="183"/>
      <c r="BG270" s="183"/>
      <c r="BH270" s="183"/>
      <c r="BI270" s="183"/>
      <c r="BJ270" s="183"/>
      <c r="BK270" s="183"/>
      <c r="BL270" s="183"/>
      <c r="BM270" s="183"/>
      <c r="BN270" s="183"/>
      <c r="BO270" s="183"/>
      <c r="BP270" s="183"/>
      <c r="BQ270" s="183"/>
      <c r="BR270" s="183"/>
      <c r="BS270" s="183"/>
      <c r="BT270" s="183"/>
      <c r="BU270" s="183"/>
      <c r="BV270" s="183"/>
      <c r="BW270" s="183"/>
      <c r="BX270" s="183"/>
      <c r="BY270" s="183"/>
      <c r="BZ270" s="183"/>
      <c r="CA270" s="183"/>
      <c r="CB270" s="183"/>
      <c r="CC270" s="183"/>
      <c r="CD270" s="183"/>
      <c r="CE270" s="183"/>
      <c r="CF270" s="183"/>
      <c r="CG270" s="183"/>
      <c r="CH270" s="183"/>
      <c r="CI270" s="183"/>
      <c r="CJ270" s="183"/>
      <c r="CK270" s="183"/>
      <c r="CL270" s="183"/>
      <c r="CM270" s="183"/>
      <c r="CN270" s="183"/>
      <c r="CO270" s="183"/>
      <c r="CP270" s="183"/>
      <c r="CQ270" s="183"/>
      <c r="CR270" s="183"/>
      <c r="CS270" s="183"/>
      <c r="CT270" s="183"/>
      <c r="CU270" s="183"/>
      <c r="CV270" s="183"/>
      <c r="CW270" s="183"/>
      <c r="CX270" s="183"/>
      <c r="CY270" s="183"/>
      <c r="CZ270" s="183"/>
      <c r="DA270" s="183"/>
      <c r="DB270" s="183"/>
      <c r="DC270" s="183"/>
      <c r="DD270" s="183"/>
      <c r="DE270" s="183"/>
      <c r="DF270" s="183"/>
      <c r="DG270" s="183"/>
      <c r="DH270" s="183"/>
      <c r="DI270" s="183"/>
      <c r="DJ270" s="183"/>
      <c r="DK270" s="183"/>
      <c r="DL270" s="183"/>
      <c r="DM270" s="183"/>
      <c r="DN270" s="183"/>
      <c r="DO270" s="183"/>
      <c r="DP270" s="183"/>
      <c r="DQ270" s="183"/>
      <c r="DR270" s="183"/>
      <c r="DS270" s="183"/>
      <c r="DT270" s="183"/>
      <c r="DU270" s="183"/>
      <c r="DV270" s="183"/>
      <c r="DW270" s="183"/>
      <c r="DX270" s="183"/>
      <c r="DY270" s="183"/>
      <c r="DZ270" s="183"/>
      <c r="EA270" s="183"/>
      <c r="EB270" s="183"/>
      <c r="EC270" s="183"/>
      <c r="ED270" s="183"/>
      <c r="EE270" s="183"/>
      <c r="EF270" s="183"/>
      <c r="EG270" s="183"/>
      <c r="EH270" s="183"/>
      <c r="EI270" s="183"/>
      <c r="EJ270" s="183"/>
      <c r="EK270" s="183"/>
      <c r="EL270" s="183"/>
      <c r="EM270" s="183"/>
      <c r="EN270" s="183"/>
      <c r="EO270" s="183"/>
      <c r="EP270" s="183"/>
      <c r="EQ270" s="183"/>
      <c r="ER270" s="183"/>
      <c r="ES270" s="183"/>
      <c r="ET270" s="183"/>
      <c r="EU270" s="183"/>
      <c r="EV270" s="183"/>
      <c r="EW270" s="183"/>
      <c r="EX270" s="183"/>
      <c r="EY270" s="183"/>
      <c r="EZ270" s="183"/>
      <c r="FA270" s="183"/>
      <c r="FB270" s="183"/>
      <c r="FC270" s="183"/>
      <c r="FD270" s="183"/>
      <c r="FE270" s="183"/>
      <c r="FF270" s="183"/>
      <c r="FG270" s="183"/>
      <c r="FH270" s="183"/>
      <c r="FI270" s="183"/>
      <c r="FJ270" s="183"/>
      <c r="FK270" s="183"/>
      <c r="FL270" s="183"/>
      <c r="FM270" s="183"/>
      <c r="FN270" s="183"/>
      <c r="FO270" s="183"/>
      <c r="FP270" s="183"/>
      <c r="FQ270" s="183"/>
      <c r="FR270" s="183"/>
      <c r="FS270" s="183"/>
      <c r="FT270" s="183"/>
      <c r="FU270" s="183"/>
      <c r="FV270" s="183"/>
      <c r="FW270" s="183"/>
      <c r="FX270" s="183"/>
      <c r="FY270" s="183"/>
      <c r="FZ270" s="183"/>
      <c r="GA270" s="183"/>
      <c r="GB270" s="183"/>
      <c r="GC270" s="183"/>
      <c r="GD270" s="183"/>
      <c r="GE270" s="183"/>
      <c r="GF270" s="183"/>
      <c r="GG270" s="183"/>
      <c r="GH270" s="183"/>
      <c r="GI270" s="183"/>
      <c r="GJ270" s="183"/>
      <c r="GK270" s="183"/>
      <c r="GL270" s="183"/>
      <c r="GM270" s="183"/>
      <c r="GN270" s="183"/>
      <c r="GO270" s="183"/>
      <c r="GP270" s="183"/>
      <c r="GQ270" s="183"/>
      <c r="GR270" s="183"/>
      <c r="GS270" s="183"/>
      <c r="GT270" s="183"/>
      <c r="GU270" s="183"/>
      <c r="GV270" s="183"/>
      <c r="GW270" s="183"/>
      <c r="GX270" s="183"/>
      <c r="GY270" s="183"/>
      <c r="GZ270" s="183"/>
      <c r="HA270" s="183"/>
      <c r="HB270" s="183"/>
      <c r="HC270" s="183"/>
      <c r="HD270" s="183"/>
      <c r="HE270" s="183"/>
      <c r="HF270" s="183"/>
      <c r="HG270" s="183"/>
      <c r="HH270" s="183"/>
      <c r="HI270" s="183"/>
      <c r="HJ270" s="183"/>
      <c r="HK270" s="183"/>
      <c r="HL270" s="183"/>
      <c r="HM270" s="183"/>
      <c r="HN270" s="183"/>
      <c r="HO270" s="183"/>
      <c r="HP270" s="183"/>
      <c r="HQ270" s="183"/>
      <c r="HR270" s="183"/>
      <c r="HS270" s="183"/>
      <c r="HT270" s="183"/>
      <c r="HU270" s="183"/>
      <c r="HV270" s="183"/>
      <c r="HW270" s="183"/>
      <c r="HX270" s="183"/>
      <c r="HY270" s="183"/>
      <c r="HZ270" s="183"/>
      <c r="IA270" s="183"/>
      <c r="IB270" s="183"/>
      <c r="IC270" s="183"/>
      <c r="ID270" s="183"/>
      <c r="IE270" s="183"/>
      <c r="IF270" s="183"/>
      <c r="IG270" s="183"/>
      <c r="IH270" s="183"/>
      <c r="II270" s="183"/>
      <c r="IJ270" s="183"/>
      <c r="IK270" s="183"/>
      <c r="IL270" s="183"/>
      <c r="IM270" s="183"/>
      <c r="IN270" s="183"/>
      <c r="IO270" s="183"/>
      <c r="IP270" s="183"/>
      <c r="IQ270" s="183"/>
      <c r="IR270" s="183"/>
      <c r="IS270" s="183"/>
      <c r="IT270" s="183"/>
      <c r="IU270" s="183"/>
      <c r="IV270" s="183"/>
      <c r="IW270" s="183"/>
      <c r="IX270" s="183"/>
      <c r="IY270" s="183"/>
      <c r="IZ270" s="183"/>
      <c r="JA270" s="183"/>
      <c r="JB270" s="183"/>
      <c r="JC270" s="183"/>
      <c r="JD270" s="183"/>
      <c r="JE270" s="183"/>
      <c r="JF270" s="183"/>
      <c r="JG270" s="183"/>
      <c r="JH270" s="183"/>
      <c r="JI270" s="183"/>
      <c r="JJ270" s="183"/>
      <c r="JK270" s="183"/>
      <c r="JL270" s="183"/>
      <c r="JM270" s="183"/>
      <c r="JN270" s="183"/>
      <c r="JO270" s="183"/>
      <c r="JP270" s="183"/>
      <c r="JQ270" s="183"/>
      <c r="JR270" s="183"/>
      <c r="JS270" s="183"/>
      <c r="JT270" s="183"/>
      <c r="JU270" s="183"/>
      <c r="JV270" s="183"/>
      <c r="JW270" s="183"/>
      <c r="JX270" s="183"/>
      <c r="JY270" s="183"/>
      <c r="JZ270" s="183"/>
      <c r="KA270" s="183"/>
      <c r="KB270" s="183"/>
      <c r="KC270" s="183"/>
      <c r="KD270" s="183"/>
      <c r="KE270" s="183"/>
      <c r="KF270" s="183"/>
      <c r="KG270" s="183"/>
      <c r="KH270" s="183"/>
      <c r="KI270" s="183"/>
      <c r="KJ270" s="183"/>
      <c r="KK270" s="183"/>
      <c r="KL270" s="183"/>
      <c r="KM270" s="183"/>
      <c r="KN270" s="183"/>
      <c r="KO270" s="183"/>
      <c r="KP270" s="183"/>
      <c r="KQ270" s="183"/>
      <c r="KR270" s="183"/>
      <c r="KS270" s="183"/>
      <c r="KT270" s="183"/>
      <c r="KU270" s="183"/>
      <c r="KV270" s="183"/>
      <c r="KW270" s="183"/>
      <c r="KX270" s="183"/>
      <c r="KY270" s="183"/>
      <c r="KZ270" s="183"/>
      <c r="LA270" s="183"/>
      <c r="LB270" s="183"/>
      <c r="LC270" s="183"/>
      <c r="LD270" s="183"/>
      <c r="LE270" s="183"/>
      <c r="LF270" s="183"/>
      <c r="LG270" s="183"/>
      <c r="LH270" s="183"/>
      <c r="LI270" s="183"/>
      <c r="LJ270" s="183"/>
      <c r="LK270" s="183"/>
      <c r="LL270" s="183"/>
      <c r="LM270" s="183"/>
      <c r="LN270" s="183"/>
      <c r="LO270" s="183"/>
      <c r="LP270" s="183"/>
      <c r="LQ270" s="183"/>
      <c r="LR270" s="183"/>
      <c r="LS270" s="183"/>
      <c r="LT270" s="183"/>
      <c r="LU270" s="183"/>
      <c r="LV270" s="183"/>
      <c r="LW270" s="183"/>
      <c r="LX270" s="183"/>
      <c r="LY270" s="183"/>
      <c r="LZ270" s="183"/>
      <c r="MA270" s="183"/>
      <c r="MB270" s="183"/>
      <c r="MC270" s="183"/>
      <c r="MD270" s="183"/>
      <c r="ME270" s="183"/>
      <c r="MF270" s="183"/>
      <c r="MG270" s="183"/>
      <c r="MH270" s="183"/>
      <c r="MI270" s="183"/>
      <c r="MJ270" s="183"/>
      <c r="MK270" s="183"/>
      <c r="ML270" s="183"/>
      <c r="MM270" s="183"/>
      <c r="MN270" s="183"/>
      <c r="MO270" s="183"/>
      <c r="MP270" s="183"/>
      <c r="MQ270" s="183"/>
      <c r="MR270" s="183"/>
      <c r="MS270" s="183"/>
      <c r="MT270" s="183"/>
      <c r="MU270" s="183"/>
      <c r="MV270" s="183"/>
      <c r="MW270" s="183"/>
      <c r="MX270" s="183"/>
      <c r="MY270" s="183"/>
      <c r="MZ270" s="183"/>
      <c r="NA270" s="183"/>
      <c r="NB270" s="183"/>
      <c r="NC270" s="183"/>
      <c r="ND270" s="183"/>
      <c r="NE270" s="183"/>
      <c r="NF270" s="183"/>
      <c r="NG270" s="183"/>
      <c r="NH270" s="183"/>
      <c r="NI270" s="183"/>
      <c r="NJ270" s="183"/>
      <c r="NK270" s="183"/>
      <c r="NL270" s="183"/>
      <c r="NM270" s="183"/>
      <c r="NN270" s="183"/>
      <c r="NO270" s="183"/>
      <c r="NP270" s="183"/>
      <c r="NQ270" s="183"/>
      <c r="NR270" s="183"/>
      <c r="NS270" s="183"/>
      <c r="NT270" s="183"/>
      <c r="NU270" s="183"/>
      <c r="NV270" s="183"/>
      <c r="NW270" s="183"/>
      <c r="NX270" s="183"/>
      <c r="NY270" s="183"/>
      <c r="NZ270" s="183"/>
      <c r="OA270" s="183"/>
      <c r="OB270" s="183"/>
      <c r="OC270" s="183"/>
      <c r="OD270" s="183"/>
      <c r="OE270" s="183"/>
      <c r="OF270" s="183"/>
      <c r="OG270" s="183"/>
      <c r="OH270" s="183"/>
      <c r="OI270" s="183"/>
      <c r="OJ270" s="183"/>
      <c r="OK270" s="183"/>
      <c r="OL270" s="183"/>
      <c r="OM270" s="183"/>
      <c r="ON270" s="183"/>
      <c r="OO270" s="183"/>
      <c r="OP270" s="183"/>
      <c r="OQ270" s="183"/>
      <c r="OR270" s="183"/>
      <c r="OS270" s="183"/>
      <c r="OT270" s="183"/>
      <c r="OU270" s="183"/>
      <c r="OV270" s="183"/>
      <c r="OW270" s="183"/>
      <c r="OX270" s="183"/>
      <c r="OY270" s="183"/>
      <c r="OZ270" s="183"/>
      <c r="PA270" s="183"/>
      <c r="PB270" s="183"/>
      <c r="PC270" s="183"/>
      <c r="PD270" s="183"/>
      <c r="PE270" s="183"/>
      <c r="PF270" s="183"/>
      <c r="PG270" s="183"/>
      <c r="PH270" s="183"/>
      <c r="PI270" s="183"/>
      <c r="PJ270" s="183"/>
      <c r="PK270" s="183"/>
      <c r="PL270" s="183"/>
      <c r="PM270" s="183"/>
      <c r="PN270" s="183"/>
      <c r="PO270" s="183"/>
      <c r="PP270" s="183"/>
      <c r="PQ270" s="183"/>
      <c r="PR270" s="183"/>
      <c r="PS270" s="183"/>
      <c r="PT270" s="183"/>
      <c r="PU270" s="183"/>
      <c r="PV270" s="183"/>
      <c r="PW270" s="183"/>
      <c r="PX270" s="183"/>
      <c r="PY270" s="183"/>
      <c r="PZ270" s="183"/>
      <c r="QA270" s="183"/>
      <c r="QB270" s="183"/>
      <c r="QC270" s="183"/>
      <c r="QD270" s="183"/>
      <c r="QE270" s="183"/>
      <c r="QF270" s="183"/>
      <c r="QG270" s="183"/>
      <c r="QH270" s="183"/>
      <c r="QI270" s="183"/>
      <c r="QJ270" s="183"/>
      <c r="QK270" s="183"/>
      <c r="QL270" s="183"/>
      <c r="QM270" s="183"/>
      <c r="QN270" s="183"/>
      <c r="QO270" s="183"/>
      <c r="QP270" s="183"/>
      <c r="QQ270" s="183"/>
      <c r="QR270" s="183"/>
      <c r="QS270" s="183"/>
      <c r="QT270" s="183"/>
      <c r="QU270" s="183"/>
      <c r="QV270" s="183"/>
      <c r="QW270" s="183"/>
      <c r="QX270" s="183"/>
      <c r="QY270" s="183"/>
      <c r="QZ270" s="183"/>
      <c r="RA270" s="183"/>
      <c r="RB270" s="183"/>
      <c r="RC270" s="183"/>
      <c r="RD270" s="183"/>
      <c r="RE270" s="183"/>
      <c r="RF270" s="183"/>
      <c r="RG270" s="183"/>
      <c r="RH270" s="183"/>
      <c r="RI270" s="183"/>
      <c r="RJ270" s="183"/>
      <c r="RK270" s="183"/>
      <c r="RL270" s="183"/>
      <c r="RM270" s="183"/>
      <c r="RN270" s="183"/>
      <c r="RO270" s="183"/>
      <c r="RP270" s="183"/>
      <c r="RQ270" s="183"/>
      <c r="RR270" s="183"/>
      <c r="RS270" s="183"/>
      <c r="RT270" s="183"/>
      <c r="RU270" s="183"/>
      <c r="RV270" s="183"/>
      <c r="RW270" s="183"/>
      <c r="RX270" s="183"/>
      <c r="RY270" s="183"/>
      <c r="RZ270" s="183"/>
      <c r="SA270" s="183"/>
      <c r="SB270" s="183"/>
      <c r="SC270" s="183"/>
      <c r="SD270" s="183"/>
      <c r="SE270" s="183"/>
      <c r="SF270" s="183"/>
      <c r="SG270" s="183"/>
      <c r="SH270" s="183"/>
      <c r="SI270" s="183"/>
      <c r="SJ270" s="183"/>
      <c r="SK270" s="183"/>
      <c r="SL270" s="183"/>
      <c r="SM270" s="183"/>
      <c r="SN270" s="183"/>
      <c r="SO270" s="183"/>
      <c r="SP270" s="183"/>
      <c r="SQ270" s="183"/>
      <c r="SR270" s="183"/>
      <c r="SS270" s="183"/>
      <c r="ST270" s="183"/>
      <c r="SU270" s="183"/>
      <c r="SV270" s="183"/>
      <c r="SW270" s="183"/>
      <c r="SX270" s="183"/>
      <c r="SY270" s="183"/>
      <c r="SZ270" s="183"/>
      <c r="TA270" s="183"/>
      <c r="TB270" s="183"/>
      <c r="TC270" s="183"/>
      <c r="TD270" s="183"/>
      <c r="TE270" s="183"/>
      <c r="TF270" s="183"/>
      <c r="TG270" s="183"/>
      <c r="TH270" s="183"/>
      <c r="TI270" s="183"/>
      <c r="TJ270" s="183"/>
      <c r="TK270" s="183"/>
      <c r="TL270" s="183"/>
      <c r="TM270" s="183"/>
      <c r="TN270" s="183"/>
      <c r="TO270" s="183"/>
      <c r="TP270" s="183"/>
      <c r="TQ270" s="183"/>
      <c r="TR270" s="183"/>
      <c r="TS270" s="183"/>
      <c r="TT270" s="183"/>
      <c r="TU270" s="183"/>
      <c r="TV270" s="183"/>
      <c r="TW270" s="183"/>
      <c r="TX270" s="183"/>
      <c r="TY270" s="183"/>
      <c r="TZ270" s="183"/>
      <c r="UA270" s="183"/>
      <c r="UB270" s="183"/>
      <c r="UC270" s="183"/>
      <c r="UD270" s="183"/>
      <c r="UE270" s="183"/>
      <c r="UF270" s="183"/>
      <c r="UG270" s="183"/>
      <c r="UH270" s="183"/>
      <c r="UI270" s="183"/>
      <c r="UJ270" s="183"/>
      <c r="UK270" s="183"/>
      <c r="UL270" s="183"/>
      <c r="UM270" s="183"/>
      <c r="UN270" s="183"/>
      <c r="UO270" s="183"/>
      <c r="UP270" s="183"/>
      <c r="UQ270" s="183"/>
      <c r="UR270" s="183"/>
      <c r="US270" s="183"/>
      <c r="UT270" s="183"/>
      <c r="UU270" s="183"/>
      <c r="UV270" s="183"/>
      <c r="UW270" s="183"/>
      <c r="UX270" s="183"/>
      <c r="UY270" s="183"/>
      <c r="UZ270" s="183"/>
      <c r="VA270" s="183"/>
      <c r="VB270" s="183"/>
      <c r="VC270" s="183"/>
      <c r="VD270" s="183"/>
      <c r="VE270" s="183"/>
      <c r="VF270" s="183"/>
      <c r="VG270" s="183"/>
      <c r="VH270" s="183"/>
      <c r="VI270" s="183"/>
      <c r="VJ270" s="183"/>
      <c r="VK270" s="183"/>
      <c r="VL270" s="183"/>
      <c r="VM270" s="183"/>
      <c r="VN270" s="183"/>
      <c r="VO270" s="183"/>
      <c r="VP270" s="183"/>
      <c r="VQ270" s="183"/>
      <c r="VR270" s="183"/>
      <c r="VS270" s="183"/>
      <c r="VT270" s="183"/>
      <c r="VU270" s="183"/>
      <c r="VV270" s="183"/>
      <c r="VW270" s="183"/>
      <c r="VX270" s="183"/>
      <c r="VY270" s="183"/>
      <c r="VZ270" s="183"/>
      <c r="WA270" s="183"/>
      <c r="WB270" s="183"/>
      <c r="WC270" s="183"/>
      <c r="WD270" s="183"/>
      <c r="WE270" s="183"/>
      <c r="WF270" s="183"/>
      <c r="WG270" s="183"/>
      <c r="WH270" s="183"/>
      <c r="WI270" s="183"/>
      <c r="WJ270" s="183"/>
      <c r="WK270" s="183"/>
      <c r="WL270" s="183"/>
      <c r="WM270" s="183"/>
      <c r="WN270" s="183"/>
      <c r="WO270" s="183"/>
      <c r="WP270" s="183"/>
      <c r="WQ270" s="183"/>
      <c r="WR270" s="183"/>
      <c r="WS270" s="183"/>
      <c r="WT270" s="183"/>
      <c r="WU270" s="183"/>
      <c r="WV270" s="183"/>
      <c r="WW270" s="183"/>
      <c r="WX270" s="183"/>
      <c r="WY270" s="183"/>
      <c r="WZ270" s="183"/>
      <c r="XA270" s="183"/>
      <c r="XB270" s="183"/>
      <c r="XC270" s="183"/>
      <c r="XD270" s="183"/>
      <c r="XE270" s="183"/>
      <c r="XF270" s="183"/>
      <c r="XG270" s="183"/>
      <c r="XH270" s="183"/>
      <c r="XI270" s="183"/>
      <c r="XJ270" s="183"/>
      <c r="XK270" s="183"/>
      <c r="XL270" s="183"/>
      <c r="XM270" s="183"/>
      <c r="XN270" s="183"/>
      <c r="XO270" s="183"/>
      <c r="XP270" s="183"/>
      <c r="XQ270" s="183"/>
      <c r="XR270" s="183"/>
      <c r="XS270" s="183"/>
      <c r="XT270" s="183"/>
      <c r="XU270" s="183"/>
      <c r="XV270" s="183"/>
      <c r="XW270" s="183"/>
      <c r="XX270" s="183"/>
      <c r="XY270" s="183"/>
      <c r="XZ270" s="183"/>
      <c r="YA270" s="183"/>
      <c r="YB270" s="183"/>
      <c r="YC270" s="183"/>
      <c r="YD270" s="183"/>
      <c r="YE270" s="183"/>
      <c r="YF270" s="183"/>
      <c r="YG270" s="183"/>
      <c r="YH270" s="183"/>
      <c r="YI270" s="183"/>
      <c r="YJ270" s="183"/>
      <c r="YK270" s="183"/>
      <c r="YL270" s="183"/>
      <c r="YM270" s="183"/>
      <c r="YN270" s="183"/>
      <c r="YO270" s="183"/>
      <c r="YP270" s="183"/>
      <c r="YQ270" s="183"/>
      <c r="YR270" s="183"/>
      <c r="YS270" s="183"/>
      <c r="YT270" s="183"/>
      <c r="YU270" s="183"/>
      <c r="YV270" s="183"/>
      <c r="YW270" s="183"/>
      <c r="YX270" s="183"/>
      <c r="YY270" s="183"/>
      <c r="YZ270" s="183"/>
      <c r="ZA270" s="183"/>
      <c r="ZB270" s="183"/>
      <c r="ZC270" s="183"/>
      <c r="ZD270" s="183"/>
      <c r="ZE270" s="183"/>
      <c r="ZF270" s="183"/>
      <c r="ZG270" s="183"/>
      <c r="ZH270" s="183"/>
      <c r="ZI270" s="183"/>
      <c r="ZJ270" s="183"/>
      <c r="ZK270" s="183"/>
      <c r="ZL270" s="183"/>
      <c r="ZM270" s="183"/>
      <c r="ZN270" s="183"/>
      <c r="ZO270" s="183"/>
      <c r="ZP270" s="183"/>
      <c r="ZQ270" s="183"/>
      <c r="ZR270" s="183"/>
      <c r="ZS270" s="183"/>
      <c r="ZT270" s="183"/>
      <c r="ZU270" s="183"/>
      <c r="ZV270" s="183"/>
      <c r="ZW270" s="183"/>
      <c r="ZX270" s="183"/>
      <c r="ZY270" s="183"/>
      <c r="ZZ270" s="183"/>
      <c r="AAA270" s="183"/>
      <c r="AAB270" s="183"/>
      <c r="AAC270" s="183"/>
      <c r="AAD270" s="183"/>
      <c r="AAE270" s="183"/>
      <c r="AAF270" s="183"/>
      <c r="AAG270" s="183"/>
      <c r="AAH270" s="183"/>
      <c r="AAI270" s="183"/>
      <c r="AAJ270" s="183"/>
      <c r="AAK270" s="183"/>
      <c r="AAL270" s="183"/>
      <c r="AAM270" s="183"/>
      <c r="AAN270" s="183"/>
      <c r="AAO270" s="183"/>
      <c r="AAP270" s="183"/>
      <c r="AAQ270" s="183"/>
      <c r="AAR270" s="183"/>
      <c r="AAS270" s="183"/>
      <c r="AAT270" s="183"/>
      <c r="AAU270" s="183"/>
      <c r="AAV270" s="183"/>
      <c r="AAW270" s="183"/>
      <c r="AAX270" s="183"/>
      <c r="AAY270" s="183"/>
      <c r="AAZ270" s="183"/>
      <c r="ABA270" s="183"/>
      <c r="ABB270" s="183"/>
      <c r="ABC270" s="183"/>
      <c r="ABD270" s="183"/>
      <c r="ABE270" s="183"/>
      <c r="ABF270" s="183"/>
      <c r="ABG270" s="183"/>
      <c r="ABH270" s="183"/>
      <c r="ABI270" s="183"/>
      <c r="ABJ270" s="183"/>
      <c r="ABK270" s="183"/>
      <c r="ABL270" s="183"/>
      <c r="ABM270" s="183"/>
      <c r="ABN270" s="183"/>
      <c r="ABO270" s="183"/>
      <c r="ABP270" s="183"/>
      <c r="ABQ270" s="183"/>
      <c r="ABR270" s="183"/>
      <c r="ABS270" s="183"/>
      <c r="ABT270" s="183"/>
      <c r="ABU270" s="183"/>
      <c r="ABV270" s="183"/>
      <c r="ABW270" s="183"/>
      <c r="ABX270" s="183"/>
      <c r="ABY270" s="183"/>
      <c r="ABZ270" s="183"/>
      <c r="ACA270" s="183"/>
      <c r="ACB270" s="183"/>
      <c r="ACC270" s="183"/>
      <c r="ACD270" s="183"/>
      <c r="ACE270" s="183"/>
      <c r="ACF270" s="183"/>
      <c r="ACG270" s="183"/>
      <c r="ACH270" s="183"/>
      <c r="ACI270" s="183"/>
      <c r="ACJ270" s="183"/>
      <c r="ACK270" s="183"/>
      <c r="ACL270" s="183"/>
      <c r="ACM270" s="183"/>
      <c r="ACN270" s="183"/>
      <c r="ACO270" s="183"/>
      <c r="ACP270" s="183"/>
      <c r="ACQ270" s="183"/>
      <c r="ACR270" s="183"/>
      <c r="ACS270" s="183"/>
      <c r="ACT270" s="183"/>
      <c r="ACU270" s="183"/>
      <c r="ACV270" s="183"/>
      <c r="ACW270" s="183"/>
      <c r="ACX270" s="183"/>
      <c r="ACY270" s="183"/>
      <c r="ACZ270" s="183"/>
      <c r="ADA270" s="183"/>
      <c r="ADB270" s="183"/>
      <c r="ADC270" s="183"/>
      <c r="ADD270" s="183"/>
      <c r="ADE270" s="183"/>
      <c r="ADF270" s="183"/>
      <c r="ADG270" s="183"/>
      <c r="ADH270" s="183"/>
      <c r="ADI270" s="183"/>
      <c r="ADJ270" s="183"/>
      <c r="ADK270" s="183"/>
      <c r="ADL270" s="183"/>
      <c r="ADM270" s="183"/>
      <c r="ADN270" s="183"/>
      <c r="ADO270" s="183"/>
      <c r="ADP270" s="183"/>
      <c r="ADQ270" s="183"/>
      <c r="ADR270" s="183"/>
      <c r="ADS270" s="183"/>
      <c r="ADT270" s="183"/>
      <c r="ADU270" s="183"/>
      <c r="ADV270" s="183"/>
      <c r="ADW270" s="183"/>
      <c r="ADX270" s="183"/>
      <c r="ADY270" s="183"/>
      <c r="ADZ270" s="183"/>
      <c r="AEA270" s="183"/>
      <c r="AEB270" s="183"/>
      <c r="AEC270" s="183"/>
      <c r="AED270" s="183"/>
      <c r="AEE270" s="183"/>
      <c r="AEF270" s="183"/>
      <c r="AEG270" s="183"/>
      <c r="AEH270" s="183"/>
      <c r="AEI270" s="183"/>
      <c r="AEJ270" s="183"/>
      <c r="AEK270" s="183"/>
      <c r="AEL270" s="183"/>
      <c r="AEM270" s="183"/>
      <c r="AEN270" s="183"/>
      <c r="AEO270" s="183"/>
      <c r="AEP270" s="183"/>
      <c r="AEQ270" s="183"/>
      <c r="AER270" s="183"/>
      <c r="AES270" s="183"/>
      <c r="AET270" s="183"/>
      <c r="AEU270" s="183"/>
      <c r="AEV270" s="183"/>
      <c r="AEW270" s="183"/>
      <c r="AEX270" s="183"/>
      <c r="AEY270" s="183"/>
      <c r="AEZ270" s="183"/>
      <c r="AFA270" s="183"/>
      <c r="AFB270" s="183"/>
      <c r="AFC270" s="183"/>
      <c r="AFD270" s="183"/>
      <c r="AFE270" s="183"/>
      <c r="AFF270" s="183"/>
      <c r="AFG270" s="183"/>
      <c r="AFH270" s="183"/>
      <c r="AFI270" s="183"/>
      <c r="AFJ270" s="183"/>
      <c r="AFK270" s="183"/>
      <c r="AFL270" s="183"/>
      <c r="AFM270" s="183"/>
      <c r="AFN270" s="183"/>
      <c r="AFO270" s="183"/>
      <c r="AFP270" s="183"/>
      <c r="AFQ270" s="183"/>
      <c r="AFR270" s="183"/>
      <c r="AFS270" s="183"/>
      <c r="AFT270" s="183"/>
      <c r="AFU270" s="183"/>
      <c r="AFV270" s="183"/>
      <c r="AFW270" s="183"/>
      <c r="AFX270" s="183"/>
      <c r="AFY270" s="183"/>
      <c r="AFZ270" s="183"/>
      <c r="AGA270" s="183"/>
      <c r="AGB270" s="183"/>
      <c r="AGC270" s="183"/>
      <c r="AGD270" s="183"/>
      <c r="AGE270" s="183"/>
      <c r="AGF270" s="183"/>
      <c r="AGG270" s="183"/>
      <c r="AGH270" s="183"/>
      <c r="AGI270" s="183"/>
      <c r="AGJ270" s="183"/>
      <c r="AGK270" s="183"/>
      <c r="AGL270" s="183"/>
      <c r="AGM270" s="183"/>
      <c r="AGN270" s="183"/>
      <c r="AGO270" s="183"/>
      <c r="AGP270" s="183"/>
      <c r="AGQ270" s="183"/>
      <c r="AGR270" s="183"/>
      <c r="AGS270" s="183"/>
      <c r="AGT270" s="183"/>
      <c r="AGU270" s="183"/>
      <c r="AGV270" s="183"/>
      <c r="AGW270" s="183"/>
      <c r="AGX270" s="183"/>
      <c r="AGY270" s="183"/>
      <c r="AGZ270" s="183"/>
      <c r="AHA270" s="183"/>
      <c r="AHB270" s="183"/>
      <c r="AHC270" s="183"/>
      <c r="AHD270" s="183"/>
      <c r="AHE270" s="183"/>
      <c r="AHF270" s="183"/>
      <c r="AHG270" s="183"/>
      <c r="AHH270" s="183"/>
      <c r="AHI270" s="183"/>
      <c r="AHJ270" s="183"/>
      <c r="AHK270" s="183"/>
      <c r="AHL270" s="183"/>
      <c r="AHM270" s="183"/>
      <c r="AHN270" s="183"/>
      <c r="AHO270" s="183"/>
      <c r="AHP270" s="183"/>
      <c r="AHQ270" s="183"/>
      <c r="AHR270" s="183"/>
      <c r="AHS270" s="183"/>
      <c r="AHT270" s="183"/>
      <c r="AHU270" s="183"/>
      <c r="AHV270" s="183"/>
      <c r="AHW270" s="183"/>
      <c r="AHX270" s="183"/>
      <c r="AHY270" s="183"/>
      <c r="AHZ270" s="183"/>
      <c r="AIA270" s="183"/>
      <c r="AIB270" s="183"/>
      <c r="AIC270" s="183"/>
      <c r="AID270" s="183"/>
      <c r="AIE270" s="183"/>
      <c r="AIF270" s="183"/>
      <c r="AIG270" s="183"/>
      <c r="AIH270" s="183"/>
      <c r="AII270" s="183"/>
      <c r="AIJ270" s="183"/>
      <c r="AIK270" s="183"/>
      <c r="AIL270" s="183"/>
      <c r="AIM270" s="183"/>
      <c r="AIN270" s="183"/>
      <c r="AIO270" s="183"/>
      <c r="AIP270" s="183"/>
      <c r="AIQ270" s="183"/>
      <c r="AIR270" s="183"/>
      <c r="AIS270" s="183"/>
      <c r="AIT270" s="183"/>
      <c r="AIU270" s="183"/>
      <c r="AIV270" s="183"/>
      <c r="AIW270" s="183"/>
      <c r="AIX270" s="183"/>
      <c r="AIY270" s="183"/>
      <c r="AIZ270" s="183"/>
      <c r="AJA270" s="183"/>
      <c r="AJB270" s="183"/>
      <c r="AJC270" s="183"/>
      <c r="AJD270" s="183"/>
      <c r="AJE270" s="183"/>
      <c r="AJF270" s="183"/>
      <c r="AJG270" s="183"/>
      <c r="AJH270" s="183"/>
      <c r="AJI270" s="183"/>
      <c r="AJJ270" s="183"/>
      <c r="AJK270" s="183"/>
      <c r="AJL270" s="183"/>
      <c r="AJM270" s="183"/>
      <c r="AJN270" s="183"/>
      <c r="AJO270" s="183"/>
      <c r="AJP270" s="183"/>
      <c r="AJQ270" s="183"/>
      <c r="AJR270" s="183"/>
      <c r="AJS270" s="183"/>
      <c r="AJT270" s="183"/>
      <c r="AJU270" s="183"/>
      <c r="AJV270" s="183"/>
      <c r="AJW270" s="183"/>
      <c r="AJX270" s="183"/>
      <c r="AJY270" s="183"/>
      <c r="AJZ270" s="183"/>
      <c r="AKA270" s="183"/>
      <c r="AKB270" s="183"/>
      <c r="AKC270" s="183"/>
      <c r="AKD270" s="183"/>
      <c r="AKE270" s="183"/>
      <c r="AKF270" s="183"/>
      <c r="AKG270" s="183"/>
      <c r="AKH270" s="183"/>
      <c r="AKI270" s="183"/>
      <c r="AKJ270" s="183"/>
      <c r="AKK270" s="183"/>
      <c r="AKL270" s="183"/>
      <c r="AKM270" s="183"/>
      <c r="AKN270" s="183"/>
      <c r="AKO270" s="183"/>
      <c r="AKP270" s="183"/>
      <c r="AKQ270" s="183"/>
      <c r="AKR270" s="183"/>
      <c r="AKS270" s="183"/>
      <c r="AKT270" s="183"/>
      <c r="AKU270" s="183"/>
      <c r="AKV270" s="183"/>
      <c r="AKW270" s="183"/>
      <c r="AKX270" s="183"/>
      <c r="AKY270" s="183"/>
      <c r="AKZ270" s="183"/>
      <c r="ALA270" s="183"/>
      <c r="ALB270" s="183"/>
      <c r="ALC270" s="183"/>
      <c r="ALD270" s="183"/>
      <c r="ALE270" s="183"/>
      <c r="ALF270" s="183"/>
      <c r="ALG270" s="183"/>
      <c r="ALH270" s="183"/>
      <c r="ALI270" s="183"/>
      <c r="ALJ270" s="183"/>
      <c r="ALK270" s="183"/>
      <c r="ALL270" s="183"/>
      <c r="ALM270" s="183"/>
      <c r="ALN270" s="183"/>
      <c r="ALO270" s="183"/>
      <c r="ALP270" s="183"/>
      <c r="ALQ270" s="183"/>
      <c r="ALR270" s="183"/>
      <c r="ALS270" s="183"/>
      <c r="ALT270" s="183"/>
      <c r="ALU270" s="183"/>
      <c r="ALV270" s="183"/>
      <c r="ALW270" s="183"/>
      <c r="ALX270" s="183"/>
      <c r="ALY270" s="183"/>
      <c r="ALZ270" s="183"/>
      <c r="AMA270" s="183"/>
      <c r="AMB270" s="183"/>
      <c r="AMC270" s="183"/>
      <c r="AMD270" s="183"/>
      <c r="AME270" s="183"/>
      <c r="AMF270" s="183"/>
      <c r="AMG270" s="183"/>
      <c r="AMH270" s="183"/>
      <c r="AMI270" s="183"/>
      <c r="AMJ270" s="183"/>
      <c r="AMK270" s="183"/>
    </row>
    <row r="271" spans="1:1025" s="184" customFormat="1" ht="246.75" customHeight="1">
      <c r="A271" s="170">
        <v>244</v>
      </c>
      <c r="B271" s="170" t="s">
        <v>1862</v>
      </c>
      <c r="C271" s="170" t="s">
        <v>10</v>
      </c>
      <c r="D271" s="185" t="s">
        <v>649</v>
      </c>
      <c r="E271" s="170" t="s">
        <v>648</v>
      </c>
      <c r="F271" s="170" t="s">
        <v>93</v>
      </c>
      <c r="G271" s="170" t="s">
        <v>1863</v>
      </c>
      <c r="H271" s="170" t="s">
        <v>1730</v>
      </c>
      <c r="I271" s="45" t="s">
        <v>1894</v>
      </c>
      <c r="J271" s="171" t="s">
        <v>1864</v>
      </c>
      <c r="K271" s="170" t="s">
        <v>242</v>
      </c>
      <c r="L271" s="170">
        <v>18</v>
      </c>
      <c r="M271" s="170">
        <v>18</v>
      </c>
      <c r="N271" s="170">
        <v>1</v>
      </c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183"/>
      <c r="AT271" s="183"/>
      <c r="AU271" s="183"/>
      <c r="AV271" s="183"/>
      <c r="AW271" s="183"/>
      <c r="AX271" s="183"/>
      <c r="AY271" s="183"/>
      <c r="AZ271" s="183"/>
      <c r="BA271" s="183"/>
      <c r="BB271" s="183"/>
      <c r="BC271" s="183"/>
      <c r="BD271" s="183"/>
      <c r="BE271" s="183"/>
      <c r="BF271" s="183"/>
      <c r="BG271" s="183"/>
      <c r="BH271" s="183"/>
      <c r="BI271" s="183"/>
      <c r="BJ271" s="183"/>
      <c r="BK271" s="183"/>
      <c r="BL271" s="183"/>
      <c r="BM271" s="183"/>
      <c r="BN271" s="183"/>
      <c r="BO271" s="183"/>
      <c r="BP271" s="183"/>
      <c r="BQ271" s="183"/>
      <c r="BR271" s="183"/>
      <c r="BS271" s="183"/>
      <c r="BT271" s="183"/>
      <c r="BU271" s="183"/>
      <c r="BV271" s="183"/>
      <c r="BW271" s="183"/>
      <c r="BX271" s="183"/>
      <c r="BY271" s="183"/>
      <c r="BZ271" s="183"/>
      <c r="CA271" s="183"/>
      <c r="CB271" s="183"/>
      <c r="CC271" s="183"/>
      <c r="CD271" s="183"/>
      <c r="CE271" s="183"/>
      <c r="CF271" s="183"/>
      <c r="CG271" s="183"/>
      <c r="CH271" s="183"/>
      <c r="CI271" s="183"/>
      <c r="CJ271" s="183"/>
      <c r="CK271" s="183"/>
      <c r="CL271" s="183"/>
      <c r="CM271" s="183"/>
      <c r="CN271" s="183"/>
      <c r="CO271" s="183"/>
      <c r="CP271" s="183"/>
      <c r="CQ271" s="183"/>
      <c r="CR271" s="183"/>
      <c r="CS271" s="183"/>
      <c r="CT271" s="183"/>
      <c r="CU271" s="183"/>
      <c r="CV271" s="183"/>
      <c r="CW271" s="183"/>
      <c r="CX271" s="183"/>
      <c r="CY271" s="183"/>
      <c r="CZ271" s="183"/>
      <c r="DA271" s="183"/>
      <c r="DB271" s="183"/>
      <c r="DC271" s="183"/>
      <c r="DD271" s="183"/>
      <c r="DE271" s="183"/>
      <c r="DF271" s="183"/>
      <c r="DG271" s="183"/>
      <c r="DH271" s="183"/>
      <c r="DI271" s="183"/>
      <c r="DJ271" s="183"/>
      <c r="DK271" s="183"/>
      <c r="DL271" s="183"/>
      <c r="DM271" s="183"/>
      <c r="DN271" s="183"/>
      <c r="DO271" s="183"/>
      <c r="DP271" s="183"/>
      <c r="DQ271" s="183"/>
      <c r="DR271" s="183"/>
      <c r="DS271" s="183"/>
      <c r="DT271" s="183"/>
      <c r="DU271" s="183"/>
      <c r="DV271" s="183"/>
      <c r="DW271" s="183"/>
      <c r="DX271" s="183"/>
      <c r="DY271" s="183"/>
      <c r="DZ271" s="183"/>
      <c r="EA271" s="183"/>
      <c r="EB271" s="183"/>
      <c r="EC271" s="183"/>
      <c r="ED271" s="183"/>
      <c r="EE271" s="183"/>
      <c r="EF271" s="183"/>
      <c r="EG271" s="183"/>
      <c r="EH271" s="183"/>
      <c r="EI271" s="183"/>
      <c r="EJ271" s="183"/>
      <c r="EK271" s="183"/>
      <c r="EL271" s="183"/>
      <c r="EM271" s="183"/>
      <c r="EN271" s="183"/>
      <c r="EO271" s="183"/>
      <c r="EP271" s="183"/>
      <c r="EQ271" s="183"/>
      <c r="ER271" s="183"/>
      <c r="ES271" s="183"/>
      <c r="ET271" s="183"/>
      <c r="EU271" s="183"/>
      <c r="EV271" s="183"/>
      <c r="EW271" s="183"/>
      <c r="EX271" s="183"/>
      <c r="EY271" s="183"/>
      <c r="EZ271" s="183"/>
      <c r="FA271" s="183"/>
      <c r="FB271" s="183"/>
      <c r="FC271" s="183"/>
      <c r="FD271" s="183"/>
      <c r="FE271" s="183"/>
      <c r="FF271" s="183"/>
      <c r="FG271" s="183"/>
      <c r="FH271" s="183"/>
      <c r="FI271" s="183"/>
      <c r="FJ271" s="183"/>
      <c r="FK271" s="183"/>
      <c r="FL271" s="183"/>
      <c r="FM271" s="183"/>
      <c r="FN271" s="183"/>
      <c r="FO271" s="183"/>
      <c r="FP271" s="183"/>
      <c r="FQ271" s="183"/>
      <c r="FR271" s="183"/>
      <c r="FS271" s="183"/>
      <c r="FT271" s="183"/>
      <c r="FU271" s="183"/>
      <c r="FV271" s="183"/>
      <c r="FW271" s="183"/>
      <c r="FX271" s="183"/>
      <c r="FY271" s="183"/>
      <c r="FZ271" s="183"/>
      <c r="GA271" s="183"/>
      <c r="GB271" s="183"/>
      <c r="GC271" s="183"/>
      <c r="GD271" s="183"/>
      <c r="GE271" s="183"/>
      <c r="GF271" s="183"/>
      <c r="GG271" s="183"/>
      <c r="GH271" s="183"/>
      <c r="GI271" s="183"/>
      <c r="GJ271" s="183"/>
      <c r="GK271" s="183"/>
      <c r="GL271" s="183"/>
      <c r="GM271" s="183"/>
      <c r="GN271" s="183"/>
      <c r="GO271" s="183"/>
      <c r="GP271" s="183"/>
      <c r="GQ271" s="183"/>
      <c r="GR271" s="183"/>
      <c r="GS271" s="183"/>
      <c r="GT271" s="183"/>
      <c r="GU271" s="183"/>
      <c r="GV271" s="183"/>
      <c r="GW271" s="183"/>
      <c r="GX271" s="183"/>
      <c r="GY271" s="183"/>
      <c r="GZ271" s="183"/>
      <c r="HA271" s="183"/>
      <c r="HB271" s="183"/>
      <c r="HC271" s="183"/>
      <c r="HD271" s="183"/>
      <c r="HE271" s="183"/>
      <c r="HF271" s="183"/>
      <c r="HG271" s="183"/>
      <c r="HH271" s="183"/>
      <c r="HI271" s="183"/>
      <c r="HJ271" s="183"/>
      <c r="HK271" s="183"/>
      <c r="HL271" s="183"/>
      <c r="HM271" s="183"/>
      <c r="HN271" s="183"/>
      <c r="HO271" s="183"/>
      <c r="HP271" s="183"/>
      <c r="HQ271" s="183"/>
      <c r="HR271" s="183"/>
      <c r="HS271" s="183"/>
      <c r="HT271" s="183"/>
      <c r="HU271" s="183"/>
      <c r="HV271" s="183"/>
      <c r="HW271" s="183"/>
      <c r="HX271" s="183"/>
      <c r="HY271" s="183"/>
      <c r="HZ271" s="183"/>
      <c r="IA271" s="183"/>
      <c r="IB271" s="183"/>
      <c r="IC271" s="183"/>
      <c r="ID271" s="183"/>
      <c r="IE271" s="183"/>
      <c r="IF271" s="183"/>
      <c r="IG271" s="183"/>
      <c r="IH271" s="183"/>
      <c r="II271" s="183"/>
      <c r="IJ271" s="183"/>
      <c r="IK271" s="183"/>
      <c r="IL271" s="183"/>
      <c r="IM271" s="183"/>
      <c r="IN271" s="183"/>
      <c r="IO271" s="183"/>
      <c r="IP271" s="183"/>
      <c r="IQ271" s="183"/>
      <c r="IR271" s="183"/>
      <c r="IS271" s="183"/>
      <c r="IT271" s="183"/>
      <c r="IU271" s="183"/>
      <c r="IV271" s="183"/>
      <c r="IW271" s="183"/>
      <c r="IX271" s="183"/>
      <c r="IY271" s="183"/>
      <c r="IZ271" s="183"/>
      <c r="JA271" s="183"/>
      <c r="JB271" s="183"/>
      <c r="JC271" s="183"/>
      <c r="JD271" s="183"/>
      <c r="JE271" s="183"/>
      <c r="JF271" s="183"/>
      <c r="JG271" s="183"/>
      <c r="JH271" s="183"/>
      <c r="JI271" s="183"/>
      <c r="JJ271" s="183"/>
      <c r="JK271" s="183"/>
      <c r="JL271" s="183"/>
      <c r="JM271" s="183"/>
      <c r="JN271" s="183"/>
      <c r="JO271" s="183"/>
      <c r="JP271" s="183"/>
      <c r="JQ271" s="183"/>
      <c r="JR271" s="183"/>
      <c r="JS271" s="183"/>
      <c r="JT271" s="183"/>
      <c r="JU271" s="183"/>
      <c r="JV271" s="183"/>
      <c r="JW271" s="183"/>
      <c r="JX271" s="183"/>
      <c r="JY271" s="183"/>
      <c r="JZ271" s="183"/>
      <c r="KA271" s="183"/>
      <c r="KB271" s="183"/>
      <c r="KC271" s="183"/>
      <c r="KD271" s="183"/>
      <c r="KE271" s="183"/>
      <c r="KF271" s="183"/>
      <c r="KG271" s="183"/>
      <c r="KH271" s="183"/>
      <c r="KI271" s="183"/>
      <c r="KJ271" s="183"/>
      <c r="KK271" s="183"/>
      <c r="KL271" s="183"/>
      <c r="KM271" s="183"/>
      <c r="KN271" s="183"/>
      <c r="KO271" s="183"/>
      <c r="KP271" s="183"/>
      <c r="KQ271" s="183"/>
      <c r="KR271" s="183"/>
      <c r="KS271" s="183"/>
      <c r="KT271" s="183"/>
      <c r="KU271" s="183"/>
      <c r="KV271" s="183"/>
      <c r="KW271" s="183"/>
      <c r="KX271" s="183"/>
      <c r="KY271" s="183"/>
      <c r="KZ271" s="183"/>
      <c r="LA271" s="183"/>
      <c r="LB271" s="183"/>
      <c r="LC271" s="183"/>
      <c r="LD271" s="183"/>
      <c r="LE271" s="183"/>
      <c r="LF271" s="183"/>
      <c r="LG271" s="183"/>
      <c r="LH271" s="183"/>
      <c r="LI271" s="183"/>
      <c r="LJ271" s="183"/>
      <c r="LK271" s="183"/>
      <c r="LL271" s="183"/>
      <c r="LM271" s="183"/>
      <c r="LN271" s="183"/>
      <c r="LO271" s="183"/>
      <c r="LP271" s="183"/>
      <c r="LQ271" s="183"/>
      <c r="LR271" s="183"/>
      <c r="LS271" s="183"/>
      <c r="LT271" s="183"/>
      <c r="LU271" s="183"/>
      <c r="LV271" s="183"/>
      <c r="LW271" s="183"/>
      <c r="LX271" s="183"/>
      <c r="LY271" s="183"/>
      <c r="LZ271" s="183"/>
      <c r="MA271" s="183"/>
      <c r="MB271" s="183"/>
      <c r="MC271" s="183"/>
      <c r="MD271" s="183"/>
      <c r="ME271" s="183"/>
      <c r="MF271" s="183"/>
      <c r="MG271" s="183"/>
      <c r="MH271" s="183"/>
      <c r="MI271" s="183"/>
      <c r="MJ271" s="183"/>
      <c r="MK271" s="183"/>
      <c r="ML271" s="183"/>
      <c r="MM271" s="183"/>
      <c r="MN271" s="183"/>
      <c r="MO271" s="183"/>
      <c r="MP271" s="183"/>
      <c r="MQ271" s="183"/>
      <c r="MR271" s="183"/>
      <c r="MS271" s="183"/>
      <c r="MT271" s="183"/>
      <c r="MU271" s="183"/>
      <c r="MV271" s="183"/>
      <c r="MW271" s="183"/>
      <c r="MX271" s="183"/>
      <c r="MY271" s="183"/>
      <c r="MZ271" s="183"/>
      <c r="NA271" s="183"/>
      <c r="NB271" s="183"/>
      <c r="NC271" s="183"/>
      <c r="ND271" s="183"/>
      <c r="NE271" s="183"/>
      <c r="NF271" s="183"/>
      <c r="NG271" s="183"/>
      <c r="NH271" s="183"/>
      <c r="NI271" s="183"/>
      <c r="NJ271" s="183"/>
      <c r="NK271" s="183"/>
      <c r="NL271" s="183"/>
      <c r="NM271" s="183"/>
      <c r="NN271" s="183"/>
      <c r="NO271" s="183"/>
      <c r="NP271" s="183"/>
      <c r="NQ271" s="183"/>
      <c r="NR271" s="183"/>
      <c r="NS271" s="183"/>
      <c r="NT271" s="183"/>
      <c r="NU271" s="183"/>
      <c r="NV271" s="183"/>
      <c r="NW271" s="183"/>
      <c r="NX271" s="183"/>
      <c r="NY271" s="183"/>
      <c r="NZ271" s="183"/>
      <c r="OA271" s="183"/>
      <c r="OB271" s="183"/>
      <c r="OC271" s="183"/>
      <c r="OD271" s="183"/>
      <c r="OE271" s="183"/>
      <c r="OF271" s="183"/>
      <c r="OG271" s="183"/>
      <c r="OH271" s="183"/>
      <c r="OI271" s="183"/>
      <c r="OJ271" s="183"/>
      <c r="OK271" s="183"/>
      <c r="OL271" s="183"/>
      <c r="OM271" s="183"/>
      <c r="ON271" s="183"/>
      <c r="OO271" s="183"/>
      <c r="OP271" s="183"/>
      <c r="OQ271" s="183"/>
      <c r="OR271" s="183"/>
      <c r="OS271" s="183"/>
      <c r="OT271" s="183"/>
      <c r="OU271" s="183"/>
      <c r="OV271" s="183"/>
      <c r="OW271" s="183"/>
      <c r="OX271" s="183"/>
      <c r="OY271" s="183"/>
      <c r="OZ271" s="183"/>
      <c r="PA271" s="183"/>
      <c r="PB271" s="183"/>
      <c r="PC271" s="183"/>
      <c r="PD271" s="183"/>
      <c r="PE271" s="183"/>
      <c r="PF271" s="183"/>
      <c r="PG271" s="183"/>
      <c r="PH271" s="183"/>
      <c r="PI271" s="183"/>
      <c r="PJ271" s="183"/>
      <c r="PK271" s="183"/>
      <c r="PL271" s="183"/>
      <c r="PM271" s="183"/>
      <c r="PN271" s="183"/>
      <c r="PO271" s="183"/>
      <c r="PP271" s="183"/>
      <c r="PQ271" s="183"/>
      <c r="PR271" s="183"/>
      <c r="PS271" s="183"/>
      <c r="PT271" s="183"/>
      <c r="PU271" s="183"/>
      <c r="PV271" s="183"/>
      <c r="PW271" s="183"/>
      <c r="PX271" s="183"/>
      <c r="PY271" s="183"/>
      <c r="PZ271" s="183"/>
      <c r="QA271" s="183"/>
      <c r="QB271" s="183"/>
      <c r="QC271" s="183"/>
      <c r="QD271" s="183"/>
      <c r="QE271" s="183"/>
      <c r="QF271" s="183"/>
      <c r="QG271" s="183"/>
      <c r="QH271" s="183"/>
      <c r="QI271" s="183"/>
      <c r="QJ271" s="183"/>
      <c r="QK271" s="183"/>
      <c r="QL271" s="183"/>
      <c r="QM271" s="183"/>
      <c r="QN271" s="183"/>
      <c r="QO271" s="183"/>
      <c r="QP271" s="183"/>
      <c r="QQ271" s="183"/>
      <c r="QR271" s="183"/>
      <c r="QS271" s="183"/>
      <c r="QT271" s="183"/>
      <c r="QU271" s="183"/>
      <c r="QV271" s="183"/>
      <c r="QW271" s="183"/>
      <c r="QX271" s="183"/>
      <c r="QY271" s="183"/>
      <c r="QZ271" s="183"/>
      <c r="RA271" s="183"/>
      <c r="RB271" s="183"/>
      <c r="RC271" s="183"/>
      <c r="RD271" s="183"/>
      <c r="RE271" s="183"/>
      <c r="RF271" s="183"/>
      <c r="RG271" s="183"/>
      <c r="RH271" s="183"/>
      <c r="RI271" s="183"/>
      <c r="RJ271" s="183"/>
      <c r="RK271" s="183"/>
      <c r="RL271" s="183"/>
      <c r="RM271" s="183"/>
      <c r="RN271" s="183"/>
      <c r="RO271" s="183"/>
      <c r="RP271" s="183"/>
      <c r="RQ271" s="183"/>
      <c r="RR271" s="183"/>
      <c r="RS271" s="183"/>
      <c r="RT271" s="183"/>
      <c r="RU271" s="183"/>
      <c r="RV271" s="183"/>
      <c r="RW271" s="183"/>
      <c r="RX271" s="183"/>
      <c r="RY271" s="183"/>
      <c r="RZ271" s="183"/>
      <c r="SA271" s="183"/>
      <c r="SB271" s="183"/>
      <c r="SC271" s="183"/>
      <c r="SD271" s="183"/>
      <c r="SE271" s="183"/>
      <c r="SF271" s="183"/>
      <c r="SG271" s="183"/>
      <c r="SH271" s="183"/>
      <c r="SI271" s="183"/>
      <c r="SJ271" s="183"/>
      <c r="SK271" s="183"/>
      <c r="SL271" s="183"/>
      <c r="SM271" s="183"/>
      <c r="SN271" s="183"/>
      <c r="SO271" s="183"/>
      <c r="SP271" s="183"/>
      <c r="SQ271" s="183"/>
      <c r="SR271" s="183"/>
      <c r="SS271" s="183"/>
      <c r="ST271" s="183"/>
      <c r="SU271" s="183"/>
      <c r="SV271" s="183"/>
      <c r="SW271" s="183"/>
      <c r="SX271" s="183"/>
      <c r="SY271" s="183"/>
      <c r="SZ271" s="183"/>
      <c r="TA271" s="183"/>
      <c r="TB271" s="183"/>
      <c r="TC271" s="183"/>
      <c r="TD271" s="183"/>
      <c r="TE271" s="183"/>
      <c r="TF271" s="183"/>
      <c r="TG271" s="183"/>
      <c r="TH271" s="183"/>
      <c r="TI271" s="183"/>
      <c r="TJ271" s="183"/>
      <c r="TK271" s="183"/>
      <c r="TL271" s="183"/>
      <c r="TM271" s="183"/>
      <c r="TN271" s="183"/>
      <c r="TO271" s="183"/>
      <c r="TP271" s="183"/>
      <c r="TQ271" s="183"/>
      <c r="TR271" s="183"/>
      <c r="TS271" s="183"/>
      <c r="TT271" s="183"/>
      <c r="TU271" s="183"/>
      <c r="TV271" s="183"/>
      <c r="TW271" s="183"/>
      <c r="TX271" s="183"/>
      <c r="TY271" s="183"/>
      <c r="TZ271" s="183"/>
      <c r="UA271" s="183"/>
      <c r="UB271" s="183"/>
      <c r="UC271" s="183"/>
      <c r="UD271" s="183"/>
      <c r="UE271" s="183"/>
      <c r="UF271" s="183"/>
      <c r="UG271" s="183"/>
      <c r="UH271" s="183"/>
      <c r="UI271" s="183"/>
      <c r="UJ271" s="183"/>
      <c r="UK271" s="183"/>
      <c r="UL271" s="183"/>
      <c r="UM271" s="183"/>
      <c r="UN271" s="183"/>
      <c r="UO271" s="183"/>
      <c r="UP271" s="183"/>
      <c r="UQ271" s="183"/>
      <c r="UR271" s="183"/>
      <c r="US271" s="183"/>
      <c r="UT271" s="183"/>
      <c r="UU271" s="183"/>
      <c r="UV271" s="183"/>
      <c r="UW271" s="183"/>
      <c r="UX271" s="183"/>
      <c r="UY271" s="183"/>
      <c r="UZ271" s="183"/>
      <c r="VA271" s="183"/>
      <c r="VB271" s="183"/>
      <c r="VC271" s="183"/>
      <c r="VD271" s="183"/>
      <c r="VE271" s="183"/>
      <c r="VF271" s="183"/>
      <c r="VG271" s="183"/>
      <c r="VH271" s="183"/>
      <c r="VI271" s="183"/>
      <c r="VJ271" s="183"/>
      <c r="VK271" s="183"/>
      <c r="VL271" s="183"/>
      <c r="VM271" s="183"/>
      <c r="VN271" s="183"/>
      <c r="VO271" s="183"/>
      <c r="VP271" s="183"/>
      <c r="VQ271" s="183"/>
      <c r="VR271" s="183"/>
      <c r="VS271" s="183"/>
      <c r="VT271" s="183"/>
      <c r="VU271" s="183"/>
      <c r="VV271" s="183"/>
      <c r="VW271" s="183"/>
      <c r="VX271" s="183"/>
      <c r="VY271" s="183"/>
      <c r="VZ271" s="183"/>
      <c r="WA271" s="183"/>
      <c r="WB271" s="183"/>
      <c r="WC271" s="183"/>
      <c r="WD271" s="183"/>
      <c r="WE271" s="183"/>
      <c r="WF271" s="183"/>
      <c r="WG271" s="183"/>
      <c r="WH271" s="183"/>
      <c r="WI271" s="183"/>
      <c r="WJ271" s="183"/>
      <c r="WK271" s="183"/>
      <c r="WL271" s="183"/>
      <c r="WM271" s="183"/>
      <c r="WN271" s="183"/>
      <c r="WO271" s="183"/>
      <c r="WP271" s="183"/>
      <c r="WQ271" s="183"/>
      <c r="WR271" s="183"/>
      <c r="WS271" s="183"/>
      <c r="WT271" s="183"/>
      <c r="WU271" s="183"/>
      <c r="WV271" s="183"/>
      <c r="WW271" s="183"/>
      <c r="WX271" s="183"/>
      <c r="WY271" s="183"/>
      <c r="WZ271" s="183"/>
      <c r="XA271" s="183"/>
      <c r="XB271" s="183"/>
      <c r="XC271" s="183"/>
      <c r="XD271" s="183"/>
      <c r="XE271" s="183"/>
      <c r="XF271" s="183"/>
      <c r="XG271" s="183"/>
      <c r="XH271" s="183"/>
      <c r="XI271" s="183"/>
      <c r="XJ271" s="183"/>
      <c r="XK271" s="183"/>
      <c r="XL271" s="183"/>
      <c r="XM271" s="183"/>
      <c r="XN271" s="183"/>
      <c r="XO271" s="183"/>
      <c r="XP271" s="183"/>
      <c r="XQ271" s="183"/>
      <c r="XR271" s="183"/>
      <c r="XS271" s="183"/>
      <c r="XT271" s="183"/>
      <c r="XU271" s="183"/>
      <c r="XV271" s="183"/>
      <c r="XW271" s="183"/>
      <c r="XX271" s="183"/>
      <c r="XY271" s="183"/>
      <c r="XZ271" s="183"/>
      <c r="YA271" s="183"/>
      <c r="YB271" s="183"/>
      <c r="YC271" s="183"/>
      <c r="YD271" s="183"/>
      <c r="YE271" s="183"/>
      <c r="YF271" s="183"/>
      <c r="YG271" s="183"/>
      <c r="YH271" s="183"/>
      <c r="YI271" s="183"/>
      <c r="YJ271" s="183"/>
      <c r="YK271" s="183"/>
      <c r="YL271" s="183"/>
      <c r="YM271" s="183"/>
      <c r="YN271" s="183"/>
      <c r="YO271" s="183"/>
      <c r="YP271" s="183"/>
      <c r="YQ271" s="183"/>
      <c r="YR271" s="183"/>
      <c r="YS271" s="183"/>
      <c r="YT271" s="183"/>
      <c r="YU271" s="183"/>
      <c r="YV271" s="183"/>
      <c r="YW271" s="183"/>
      <c r="YX271" s="183"/>
      <c r="YY271" s="183"/>
      <c r="YZ271" s="183"/>
      <c r="ZA271" s="183"/>
      <c r="ZB271" s="183"/>
      <c r="ZC271" s="183"/>
      <c r="ZD271" s="183"/>
      <c r="ZE271" s="183"/>
      <c r="ZF271" s="183"/>
      <c r="ZG271" s="183"/>
      <c r="ZH271" s="183"/>
      <c r="ZI271" s="183"/>
      <c r="ZJ271" s="183"/>
      <c r="ZK271" s="183"/>
      <c r="ZL271" s="183"/>
      <c r="ZM271" s="183"/>
      <c r="ZN271" s="183"/>
      <c r="ZO271" s="183"/>
      <c r="ZP271" s="183"/>
      <c r="ZQ271" s="183"/>
      <c r="ZR271" s="183"/>
      <c r="ZS271" s="183"/>
      <c r="ZT271" s="183"/>
      <c r="ZU271" s="183"/>
      <c r="ZV271" s="183"/>
      <c r="ZW271" s="183"/>
      <c r="ZX271" s="183"/>
      <c r="ZY271" s="183"/>
      <c r="ZZ271" s="183"/>
      <c r="AAA271" s="183"/>
      <c r="AAB271" s="183"/>
      <c r="AAC271" s="183"/>
      <c r="AAD271" s="183"/>
      <c r="AAE271" s="183"/>
      <c r="AAF271" s="183"/>
      <c r="AAG271" s="183"/>
      <c r="AAH271" s="183"/>
      <c r="AAI271" s="183"/>
      <c r="AAJ271" s="183"/>
      <c r="AAK271" s="183"/>
      <c r="AAL271" s="183"/>
      <c r="AAM271" s="183"/>
      <c r="AAN271" s="183"/>
      <c r="AAO271" s="183"/>
      <c r="AAP271" s="183"/>
      <c r="AAQ271" s="183"/>
      <c r="AAR271" s="183"/>
      <c r="AAS271" s="183"/>
      <c r="AAT271" s="183"/>
      <c r="AAU271" s="183"/>
      <c r="AAV271" s="183"/>
      <c r="AAW271" s="183"/>
      <c r="AAX271" s="183"/>
      <c r="AAY271" s="183"/>
      <c r="AAZ271" s="183"/>
      <c r="ABA271" s="183"/>
      <c r="ABB271" s="183"/>
      <c r="ABC271" s="183"/>
      <c r="ABD271" s="183"/>
      <c r="ABE271" s="183"/>
      <c r="ABF271" s="183"/>
      <c r="ABG271" s="183"/>
      <c r="ABH271" s="183"/>
      <c r="ABI271" s="183"/>
      <c r="ABJ271" s="183"/>
      <c r="ABK271" s="183"/>
      <c r="ABL271" s="183"/>
      <c r="ABM271" s="183"/>
      <c r="ABN271" s="183"/>
      <c r="ABO271" s="183"/>
      <c r="ABP271" s="183"/>
      <c r="ABQ271" s="183"/>
      <c r="ABR271" s="183"/>
      <c r="ABS271" s="183"/>
      <c r="ABT271" s="183"/>
      <c r="ABU271" s="183"/>
      <c r="ABV271" s="183"/>
      <c r="ABW271" s="183"/>
      <c r="ABX271" s="183"/>
      <c r="ABY271" s="183"/>
      <c r="ABZ271" s="183"/>
      <c r="ACA271" s="183"/>
      <c r="ACB271" s="183"/>
      <c r="ACC271" s="183"/>
      <c r="ACD271" s="183"/>
      <c r="ACE271" s="183"/>
      <c r="ACF271" s="183"/>
      <c r="ACG271" s="183"/>
      <c r="ACH271" s="183"/>
      <c r="ACI271" s="183"/>
      <c r="ACJ271" s="183"/>
      <c r="ACK271" s="183"/>
      <c r="ACL271" s="183"/>
      <c r="ACM271" s="183"/>
      <c r="ACN271" s="183"/>
      <c r="ACO271" s="183"/>
      <c r="ACP271" s="183"/>
      <c r="ACQ271" s="183"/>
      <c r="ACR271" s="183"/>
      <c r="ACS271" s="183"/>
      <c r="ACT271" s="183"/>
      <c r="ACU271" s="183"/>
      <c r="ACV271" s="183"/>
      <c r="ACW271" s="183"/>
      <c r="ACX271" s="183"/>
      <c r="ACY271" s="183"/>
      <c r="ACZ271" s="183"/>
      <c r="ADA271" s="183"/>
      <c r="ADB271" s="183"/>
      <c r="ADC271" s="183"/>
      <c r="ADD271" s="183"/>
      <c r="ADE271" s="183"/>
      <c r="ADF271" s="183"/>
      <c r="ADG271" s="183"/>
      <c r="ADH271" s="183"/>
      <c r="ADI271" s="183"/>
      <c r="ADJ271" s="183"/>
      <c r="ADK271" s="183"/>
      <c r="ADL271" s="183"/>
      <c r="ADM271" s="183"/>
      <c r="ADN271" s="183"/>
      <c r="ADO271" s="183"/>
      <c r="ADP271" s="183"/>
      <c r="ADQ271" s="183"/>
      <c r="ADR271" s="183"/>
      <c r="ADS271" s="183"/>
      <c r="ADT271" s="183"/>
      <c r="ADU271" s="183"/>
      <c r="ADV271" s="183"/>
      <c r="ADW271" s="183"/>
      <c r="ADX271" s="183"/>
      <c r="ADY271" s="183"/>
      <c r="ADZ271" s="183"/>
      <c r="AEA271" s="183"/>
      <c r="AEB271" s="183"/>
      <c r="AEC271" s="183"/>
      <c r="AED271" s="183"/>
      <c r="AEE271" s="183"/>
      <c r="AEF271" s="183"/>
      <c r="AEG271" s="183"/>
      <c r="AEH271" s="183"/>
      <c r="AEI271" s="183"/>
      <c r="AEJ271" s="183"/>
      <c r="AEK271" s="183"/>
      <c r="AEL271" s="183"/>
      <c r="AEM271" s="183"/>
      <c r="AEN271" s="183"/>
      <c r="AEO271" s="183"/>
      <c r="AEP271" s="183"/>
      <c r="AEQ271" s="183"/>
      <c r="AER271" s="183"/>
      <c r="AES271" s="183"/>
      <c r="AET271" s="183"/>
      <c r="AEU271" s="183"/>
      <c r="AEV271" s="183"/>
      <c r="AEW271" s="183"/>
      <c r="AEX271" s="183"/>
      <c r="AEY271" s="183"/>
      <c r="AEZ271" s="183"/>
      <c r="AFA271" s="183"/>
      <c r="AFB271" s="183"/>
      <c r="AFC271" s="183"/>
      <c r="AFD271" s="183"/>
      <c r="AFE271" s="183"/>
      <c r="AFF271" s="183"/>
      <c r="AFG271" s="183"/>
      <c r="AFH271" s="183"/>
      <c r="AFI271" s="183"/>
      <c r="AFJ271" s="183"/>
      <c r="AFK271" s="183"/>
      <c r="AFL271" s="183"/>
      <c r="AFM271" s="183"/>
      <c r="AFN271" s="183"/>
      <c r="AFO271" s="183"/>
      <c r="AFP271" s="183"/>
      <c r="AFQ271" s="183"/>
      <c r="AFR271" s="183"/>
      <c r="AFS271" s="183"/>
      <c r="AFT271" s="183"/>
      <c r="AFU271" s="183"/>
      <c r="AFV271" s="183"/>
      <c r="AFW271" s="183"/>
      <c r="AFX271" s="183"/>
      <c r="AFY271" s="183"/>
      <c r="AFZ271" s="183"/>
      <c r="AGA271" s="183"/>
      <c r="AGB271" s="183"/>
      <c r="AGC271" s="183"/>
      <c r="AGD271" s="183"/>
      <c r="AGE271" s="183"/>
      <c r="AGF271" s="183"/>
      <c r="AGG271" s="183"/>
      <c r="AGH271" s="183"/>
      <c r="AGI271" s="183"/>
      <c r="AGJ271" s="183"/>
      <c r="AGK271" s="183"/>
      <c r="AGL271" s="183"/>
      <c r="AGM271" s="183"/>
      <c r="AGN271" s="183"/>
      <c r="AGO271" s="183"/>
      <c r="AGP271" s="183"/>
      <c r="AGQ271" s="183"/>
      <c r="AGR271" s="183"/>
      <c r="AGS271" s="183"/>
      <c r="AGT271" s="183"/>
      <c r="AGU271" s="183"/>
      <c r="AGV271" s="183"/>
      <c r="AGW271" s="183"/>
      <c r="AGX271" s="183"/>
      <c r="AGY271" s="183"/>
      <c r="AGZ271" s="183"/>
      <c r="AHA271" s="183"/>
      <c r="AHB271" s="183"/>
      <c r="AHC271" s="183"/>
      <c r="AHD271" s="183"/>
      <c r="AHE271" s="183"/>
      <c r="AHF271" s="183"/>
      <c r="AHG271" s="183"/>
      <c r="AHH271" s="183"/>
      <c r="AHI271" s="183"/>
      <c r="AHJ271" s="183"/>
      <c r="AHK271" s="183"/>
      <c r="AHL271" s="183"/>
      <c r="AHM271" s="183"/>
      <c r="AHN271" s="183"/>
      <c r="AHO271" s="183"/>
      <c r="AHP271" s="183"/>
      <c r="AHQ271" s="183"/>
      <c r="AHR271" s="183"/>
      <c r="AHS271" s="183"/>
      <c r="AHT271" s="183"/>
      <c r="AHU271" s="183"/>
      <c r="AHV271" s="183"/>
      <c r="AHW271" s="183"/>
      <c r="AHX271" s="183"/>
      <c r="AHY271" s="183"/>
      <c r="AHZ271" s="183"/>
      <c r="AIA271" s="183"/>
      <c r="AIB271" s="183"/>
      <c r="AIC271" s="183"/>
      <c r="AID271" s="183"/>
      <c r="AIE271" s="183"/>
      <c r="AIF271" s="183"/>
      <c r="AIG271" s="183"/>
      <c r="AIH271" s="183"/>
      <c r="AII271" s="183"/>
      <c r="AIJ271" s="183"/>
      <c r="AIK271" s="183"/>
      <c r="AIL271" s="183"/>
      <c r="AIM271" s="183"/>
      <c r="AIN271" s="183"/>
      <c r="AIO271" s="183"/>
      <c r="AIP271" s="183"/>
      <c r="AIQ271" s="183"/>
      <c r="AIR271" s="183"/>
      <c r="AIS271" s="183"/>
      <c r="AIT271" s="183"/>
      <c r="AIU271" s="183"/>
      <c r="AIV271" s="183"/>
      <c r="AIW271" s="183"/>
      <c r="AIX271" s="183"/>
      <c r="AIY271" s="183"/>
      <c r="AIZ271" s="183"/>
      <c r="AJA271" s="183"/>
      <c r="AJB271" s="183"/>
      <c r="AJC271" s="183"/>
      <c r="AJD271" s="183"/>
      <c r="AJE271" s="183"/>
      <c r="AJF271" s="183"/>
      <c r="AJG271" s="183"/>
      <c r="AJH271" s="183"/>
      <c r="AJI271" s="183"/>
      <c r="AJJ271" s="183"/>
      <c r="AJK271" s="183"/>
      <c r="AJL271" s="183"/>
      <c r="AJM271" s="183"/>
      <c r="AJN271" s="183"/>
      <c r="AJO271" s="183"/>
      <c r="AJP271" s="183"/>
      <c r="AJQ271" s="183"/>
      <c r="AJR271" s="183"/>
      <c r="AJS271" s="183"/>
      <c r="AJT271" s="183"/>
      <c r="AJU271" s="183"/>
      <c r="AJV271" s="183"/>
      <c r="AJW271" s="183"/>
      <c r="AJX271" s="183"/>
      <c r="AJY271" s="183"/>
      <c r="AJZ271" s="183"/>
      <c r="AKA271" s="183"/>
      <c r="AKB271" s="183"/>
      <c r="AKC271" s="183"/>
      <c r="AKD271" s="183"/>
      <c r="AKE271" s="183"/>
      <c r="AKF271" s="183"/>
      <c r="AKG271" s="183"/>
      <c r="AKH271" s="183"/>
      <c r="AKI271" s="183"/>
      <c r="AKJ271" s="183"/>
      <c r="AKK271" s="183"/>
      <c r="AKL271" s="183"/>
      <c r="AKM271" s="183"/>
      <c r="AKN271" s="183"/>
      <c r="AKO271" s="183"/>
      <c r="AKP271" s="183"/>
      <c r="AKQ271" s="183"/>
      <c r="AKR271" s="183"/>
      <c r="AKS271" s="183"/>
      <c r="AKT271" s="183"/>
      <c r="AKU271" s="183"/>
      <c r="AKV271" s="183"/>
      <c r="AKW271" s="183"/>
      <c r="AKX271" s="183"/>
      <c r="AKY271" s="183"/>
      <c r="AKZ271" s="183"/>
      <c r="ALA271" s="183"/>
      <c r="ALB271" s="183"/>
      <c r="ALC271" s="183"/>
      <c r="ALD271" s="183"/>
      <c r="ALE271" s="183"/>
      <c r="ALF271" s="183"/>
      <c r="ALG271" s="183"/>
      <c r="ALH271" s="183"/>
      <c r="ALI271" s="183"/>
      <c r="ALJ271" s="183"/>
      <c r="ALK271" s="183"/>
      <c r="ALL271" s="183"/>
      <c r="ALM271" s="183"/>
      <c r="ALN271" s="183"/>
      <c r="ALO271" s="183"/>
      <c r="ALP271" s="183"/>
      <c r="ALQ271" s="183"/>
      <c r="ALR271" s="183"/>
      <c r="ALS271" s="183"/>
      <c r="ALT271" s="183"/>
      <c r="ALU271" s="183"/>
      <c r="ALV271" s="183"/>
      <c r="ALW271" s="183"/>
      <c r="ALX271" s="183"/>
      <c r="ALY271" s="183"/>
      <c r="ALZ271" s="183"/>
      <c r="AMA271" s="183"/>
      <c r="AMB271" s="183"/>
      <c r="AMC271" s="183"/>
      <c r="AMD271" s="183"/>
      <c r="AME271" s="183"/>
      <c r="AMF271" s="183"/>
      <c r="AMG271" s="183"/>
      <c r="AMH271" s="183"/>
      <c r="AMI271" s="183"/>
      <c r="AMJ271" s="183"/>
      <c r="AMK271" s="183"/>
    </row>
    <row r="272" spans="1:1025" s="184" customFormat="1" ht="186" customHeight="1">
      <c r="A272" s="170">
        <v>245</v>
      </c>
      <c r="B272" s="170" t="s">
        <v>15</v>
      </c>
      <c r="C272" s="170" t="s">
        <v>10</v>
      </c>
      <c r="D272" s="185" t="s">
        <v>649</v>
      </c>
      <c r="E272" s="170" t="s">
        <v>648</v>
      </c>
      <c r="F272" s="170" t="s">
        <v>89</v>
      </c>
      <c r="G272" s="170" t="s">
        <v>1863</v>
      </c>
      <c r="H272" s="170" t="s">
        <v>1730</v>
      </c>
      <c r="I272" s="170" t="s">
        <v>1894</v>
      </c>
      <c r="J272" s="171"/>
      <c r="K272" s="170" t="s">
        <v>1865</v>
      </c>
      <c r="L272" s="170">
        <v>52</v>
      </c>
      <c r="M272" s="170">
        <v>16</v>
      </c>
      <c r="N272" s="170">
        <v>2</v>
      </c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3"/>
      <c r="BK272" s="183"/>
      <c r="BL272" s="183"/>
      <c r="BM272" s="183"/>
      <c r="BN272" s="183"/>
      <c r="BO272" s="183"/>
      <c r="BP272" s="183"/>
      <c r="BQ272" s="183"/>
      <c r="BR272" s="183"/>
      <c r="BS272" s="183"/>
      <c r="BT272" s="183"/>
      <c r="BU272" s="183"/>
      <c r="BV272" s="183"/>
      <c r="BW272" s="183"/>
      <c r="BX272" s="183"/>
      <c r="BY272" s="183"/>
      <c r="BZ272" s="183"/>
      <c r="CA272" s="183"/>
      <c r="CB272" s="183"/>
      <c r="CC272" s="183"/>
      <c r="CD272" s="183"/>
      <c r="CE272" s="183"/>
      <c r="CF272" s="183"/>
      <c r="CG272" s="183"/>
      <c r="CH272" s="183"/>
      <c r="CI272" s="183"/>
      <c r="CJ272" s="183"/>
      <c r="CK272" s="183"/>
      <c r="CL272" s="183"/>
      <c r="CM272" s="183"/>
      <c r="CN272" s="183"/>
      <c r="CO272" s="183"/>
      <c r="CP272" s="183"/>
      <c r="CQ272" s="183"/>
      <c r="CR272" s="183"/>
      <c r="CS272" s="183"/>
      <c r="CT272" s="183"/>
      <c r="CU272" s="183"/>
      <c r="CV272" s="183"/>
      <c r="CW272" s="183"/>
      <c r="CX272" s="183"/>
      <c r="CY272" s="183"/>
      <c r="CZ272" s="183"/>
      <c r="DA272" s="183"/>
      <c r="DB272" s="183"/>
      <c r="DC272" s="183"/>
      <c r="DD272" s="183"/>
      <c r="DE272" s="183"/>
      <c r="DF272" s="183"/>
      <c r="DG272" s="183"/>
      <c r="DH272" s="183"/>
      <c r="DI272" s="183"/>
      <c r="DJ272" s="183"/>
      <c r="DK272" s="183"/>
      <c r="DL272" s="183"/>
      <c r="DM272" s="183"/>
      <c r="DN272" s="183"/>
      <c r="DO272" s="183"/>
      <c r="DP272" s="183"/>
      <c r="DQ272" s="183"/>
      <c r="DR272" s="183"/>
      <c r="DS272" s="183"/>
      <c r="DT272" s="183"/>
      <c r="DU272" s="183"/>
      <c r="DV272" s="183"/>
      <c r="DW272" s="183"/>
      <c r="DX272" s="183"/>
      <c r="DY272" s="183"/>
      <c r="DZ272" s="183"/>
      <c r="EA272" s="183"/>
      <c r="EB272" s="183"/>
      <c r="EC272" s="183"/>
      <c r="ED272" s="183"/>
      <c r="EE272" s="183"/>
      <c r="EF272" s="183"/>
      <c r="EG272" s="183"/>
      <c r="EH272" s="183"/>
      <c r="EI272" s="183"/>
      <c r="EJ272" s="183"/>
      <c r="EK272" s="183"/>
      <c r="EL272" s="183"/>
      <c r="EM272" s="183"/>
      <c r="EN272" s="183"/>
      <c r="EO272" s="183"/>
      <c r="EP272" s="183"/>
      <c r="EQ272" s="183"/>
      <c r="ER272" s="183"/>
      <c r="ES272" s="183"/>
      <c r="ET272" s="183"/>
      <c r="EU272" s="183"/>
      <c r="EV272" s="183"/>
      <c r="EW272" s="183"/>
      <c r="EX272" s="183"/>
      <c r="EY272" s="183"/>
      <c r="EZ272" s="183"/>
      <c r="FA272" s="183"/>
      <c r="FB272" s="183"/>
      <c r="FC272" s="183"/>
      <c r="FD272" s="183"/>
      <c r="FE272" s="183"/>
      <c r="FF272" s="183"/>
      <c r="FG272" s="183"/>
      <c r="FH272" s="183"/>
      <c r="FI272" s="183"/>
      <c r="FJ272" s="183"/>
      <c r="FK272" s="183"/>
      <c r="FL272" s="183"/>
      <c r="FM272" s="183"/>
      <c r="FN272" s="183"/>
      <c r="FO272" s="183"/>
      <c r="FP272" s="183"/>
      <c r="FQ272" s="183"/>
      <c r="FR272" s="183"/>
      <c r="FS272" s="183"/>
      <c r="FT272" s="183"/>
      <c r="FU272" s="183"/>
      <c r="FV272" s="183"/>
      <c r="FW272" s="183"/>
      <c r="FX272" s="183"/>
      <c r="FY272" s="183"/>
      <c r="FZ272" s="183"/>
      <c r="GA272" s="183"/>
      <c r="GB272" s="183"/>
      <c r="GC272" s="183"/>
      <c r="GD272" s="183"/>
      <c r="GE272" s="183"/>
      <c r="GF272" s="183"/>
      <c r="GG272" s="183"/>
      <c r="GH272" s="183"/>
      <c r="GI272" s="183"/>
      <c r="GJ272" s="183"/>
      <c r="GK272" s="183"/>
      <c r="GL272" s="183"/>
      <c r="GM272" s="183"/>
      <c r="GN272" s="183"/>
      <c r="GO272" s="183"/>
      <c r="GP272" s="183"/>
      <c r="GQ272" s="183"/>
      <c r="GR272" s="183"/>
      <c r="GS272" s="183"/>
      <c r="GT272" s="183"/>
      <c r="GU272" s="183"/>
      <c r="GV272" s="183"/>
      <c r="GW272" s="183"/>
      <c r="GX272" s="183"/>
      <c r="GY272" s="183"/>
      <c r="GZ272" s="183"/>
      <c r="HA272" s="183"/>
      <c r="HB272" s="183"/>
      <c r="HC272" s="183"/>
      <c r="HD272" s="183"/>
      <c r="HE272" s="183"/>
      <c r="HF272" s="183"/>
      <c r="HG272" s="183"/>
      <c r="HH272" s="183"/>
      <c r="HI272" s="183"/>
      <c r="HJ272" s="183"/>
      <c r="HK272" s="183"/>
      <c r="HL272" s="183"/>
      <c r="HM272" s="183"/>
      <c r="HN272" s="183"/>
      <c r="HO272" s="183"/>
      <c r="HP272" s="183"/>
      <c r="HQ272" s="183"/>
      <c r="HR272" s="183"/>
      <c r="HS272" s="183"/>
      <c r="HT272" s="183"/>
      <c r="HU272" s="183"/>
      <c r="HV272" s="183"/>
      <c r="HW272" s="183"/>
      <c r="HX272" s="183"/>
      <c r="HY272" s="183"/>
      <c r="HZ272" s="183"/>
      <c r="IA272" s="183"/>
      <c r="IB272" s="183"/>
      <c r="IC272" s="183"/>
      <c r="ID272" s="183"/>
      <c r="IE272" s="183"/>
      <c r="IF272" s="183"/>
      <c r="IG272" s="183"/>
      <c r="IH272" s="183"/>
      <c r="II272" s="183"/>
      <c r="IJ272" s="183"/>
      <c r="IK272" s="183"/>
      <c r="IL272" s="183"/>
      <c r="IM272" s="183"/>
      <c r="IN272" s="183"/>
      <c r="IO272" s="183"/>
      <c r="IP272" s="183"/>
      <c r="IQ272" s="183"/>
      <c r="IR272" s="183"/>
      <c r="IS272" s="183"/>
      <c r="IT272" s="183"/>
      <c r="IU272" s="183"/>
      <c r="IV272" s="183"/>
      <c r="IW272" s="183"/>
      <c r="IX272" s="183"/>
      <c r="IY272" s="183"/>
      <c r="IZ272" s="183"/>
      <c r="JA272" s="183"/>
      <c r="JB272" s="183"/>
      <c r="JC272" s="183"/>
      <c r="JD272" s="183"/>
      <c r="JE272" s="183"/>
      <c r="JF272" s="183"/>
      <c r="JG272" s="183"/>
      <c r="JH272" s="183"/>
      <c r="JI272" s="183"/>
      <c r="JJ272" s="183"/>
      <c r="JK272" s="183"/>
      <c r="JL272" s="183"/>
      <c r="JM272" s="183"/>
      <c r="JN272" s="183"/>
      <c r="JO272" s="183"/>
      <c r="JP272" s="183"/>
      <c r="JQ272" s="183"/>
      <c r="JR272" s="183"/>
      <c r="JS272" s="183"/>
      <c r="JT272" s="183"/>
      <c r="JU272" s="183"/>
      <c r="JV272" s="183"/>
      <c r="JW272" s="183"/>
      <c r="JX272" s="183"/>
      <c r="JY272" s="183"/>
      <c r="JZ272" s="183"/>
      <c r="KA272" s="183"/>
      <c r="KB272" s="183"/>
      <c r="KC272" s="183"/>
      <c r="KD272" s="183"/>
      <c r="KE272" s="183"/>
      <c r="KF272" s="183"/>
      <c r="KG272" s="183"/>
      <c r="KH272" s="183"/>
      <c r="KI272" s="183"/>
      <c r="KJ272" s="183"/>
      <c r="KK272" s="183"/>
      <c r="KL272" s="183"/>
      <c r="KM272" s="183"/>
      <c r="KN272" s="183"/>
      <c r="KO272" s="183"/>
      <c r="KP272" s="183"/>
      <c r="KQ272" s="183"/>
      <c r="KR272" s="183"/>
      <c r="KS272" s="183"/>
      <c r="KT272" s="183"/>
      <c r="KU272" s="183"/>
      <c r="KV272" s="183"/>
      <c r="KW272" s="183"/>
      <c r="KX272" s="183"/>
      <c r="KY272" s="183"/>
      <c r="KZ272" s="183"/>
      <c r="LA272" s="183"/>
      <c r="LB272" s="183"/>
      <c r="LC272" s="183"/>
      <c r="LD272" s="183"/>
      <c r="LE272" s="183"/>
      <c r="LF272" s="183"/>
      <c r="LG272" s="183"/>
      <c r="LH272" s="183"/>
      <c r="LI272" s="183"/>
      <c r="LJ272" s="183"/>
      <c r="LK272" s="183"/>
      <c r="LL272" s="183"/>
      <c r="LM272" s="183"/>
      <c r="LN272" s="183"/>
      <c r="LO272" s="183"/>
      <c r="LP272" s="183"/>
      <c r="LQ272" s="183"/>
      <c r="LR272" s="183"/>
      <c r="LS272" s="183"/>
      <c r="LT272" s="183"/>
      <c r="LU272" s="183"/>
      <c r="LV272" s="183"/>
      <c r="LW272" s="183"/>
      <c r="LX272" s="183"/>
      <c r="LY272" s="183"/>
      <c r="LZ272" s="183"/>
      <c r="MA272" s="183"/>
      <c r="MB272" s="183"/>
      <c r="MC272" s="183"/>
      <c r="MD272" s="183"/>
      <c r="ME272" s="183"/>
      <c r="MF272" s="183"/>
      <c r="MG272" s="183"/>
      <c r="MH272" s="183"/>
      <c r="MI272" s="183"/>
      <c r="MJ272" s="183"/>
      <c r="MK272" s="183"/>
      <c r="ML272" s="183"/>
      <c r="MM272" s="183"/>
      <c r="MN272" s="183"/>
      <c r="MO272" s="183"/>
      <c r="MP272" s="183"/>
      <c r="MQ272" s="183"/>
      <c r="MR272" s="183"/>
      <c r="MS272" s="183"/>
      <c r="MT272" s="183"/>
      <c r="MU272" s="183"/>
      <c r="MV272" s="183"/>
      <c r="MW272" s="183"/>
      <c r="MX272" s="183"/>
      <c r="MY272" s="183"/>
      <c r="MZ272" s="183"/>
      <c r="NA272" s="183"/>
      <c r="NB272" s="183"/>
      <c r="NC272" s="183"/>
      <c r="ND272" s="183"/>
      <c r="NE272" s="183"/>
      <c r="NF272" s="183"/>
      <c r="NG272" s="183"/>
      <c r="NH272" s="183"/>
      <c r="NI272" s="183"/>
      <c r="NJ272" s="183"/>
      <c r="NK272" s="183"/>
      <c r="NL272" s="183"/>
      <c r="NM272" s="183"/>
      <c r="NN272" s="183"/>
      <c r="NO272" s="183"/>
      <c r="NP272" s="183"/>
      <c r="NQ272" s="183"/>
      <c r="NR272" s="183"/>
      <c r="NS272" s="183"/>
      <c r="NT272" s="183"/>
      <c r="NU272" s="183"/>
      <c r="NV272" s="183"/>
      <c r="NW272" s="183"/>
      <c r="NX272" s="183"/>
      <c r="NY272" s="183"/>
      <c r="NZ272" s="183"/>
      <c r="OA272" s="183"/>
      <c r="OB272" s="183"/>
      <c r="OC272" s="183"/>
      <c r="OD272" s="183"/>
      <c r="OE272" s="183"/>
      <c r="OF272" s="183"/>
      <c r="OG272" s="183"/>
      <c r="OH272" s="183"/>
      <c r="OI272" s="183"/>
      <c r="OJ272" s="183"/>
      <c r="OK272" s="183"/>
      <c r="OL272" s="183"/>
      <c r="OM272" s="183"/>
      <c r="ON272" s="183"/>
      <c r="OO272" s="183"/>
      <c r="OP272" s="183"/>
      <c r="OQ272" s="183"/>
      <c r="OR272" s="183"/>
      <c r="OS272" s="183"/>
      <c r="OT272" s="183"/>
      <c r="OU272" s="183"/>
      <c r="OV272" s="183"/>
      <c r="OW272" s="183"/>
      <c r="OX272" s="183"/>
      <c r="OY272" s="183"/>
      <c r="OZ272" s="183"/>
      <c r="PA272" s="183"/>
      <c r="PB272" s="183"/>
      <c r="PC272" s="183"/>
      <c r="PD272" s="183"/>
      <c r="PE272" s="183"/>
      <c r="PF272" s="183"/>
      <c r="PG272" s="183"/>
      <c r="PH272" s="183"/>
      <c r="PI272" s="183"/>
      <c r="PJ272" s="183"/>
      <c r="PK272" s="183"/>
      <c r="PL272" s="183"/>
      <c r="PM272" s="183"/>
      <c r="PN272" s="183"/>
      <c r="PO272" s="183"/>
      <c r="PP272" s="183"/>
      <c r="PQ272" s="183"/>
      <c r="PR272" s="183"/>
      <c r="PS272" s="183"/>
      <c r="PT272" s="183"/>
      <c r="PU272" s="183"/>
      <c r="PV272" s="183"/>
      <c r="PW272" s="183"/>
      <c r="PX272" s="183"/>
      <c r="PY272" s="183"/>
      <c r="PZ272" s="183"/>
      <c r="QA272" s="183"/>
      <c r="QB272" s="183"/>
      <c r="QC272" s="183"/>
      <c r="QD272" s="183"/>
      <c r="QE272" s="183"/>
      <c r="QF272" s="183"/>
      <c r="QG272" s="183"/>
      <c r="QH272" s="183"/>
      <c r="QI272" s="183"/>
      <c r="QJ272" s="183"/>
      <c r="QK272" s="183"/>
      <c r="QL272" s="183"/>
      <c r="QM272" s="183"/>
      <c r="QN272" s="183"/>
      <c r="QO272" s="183"/>
      <c r="QP272" s="183"/>
      <c r="QQ272" s="183"/>
      <c r="QR272" s="183"/>
      <c r="QS272" s="183"/>
      <c r="QT272" s="183"/>
      <c r="QU272" s="183"/>
      <c r="QV272" s="183"/>
      <c r="QW272" s="183"/>
      <c r="QX272" s="183"/>
      <c r="QY272" s="183"/>
      <c r="QZ272" s="183"/>
      <c r="RA272" s="183"/>
      <c r="RB272" s="183"/>
      <c r="RC272" s="183"/>
      <c r="RD272" s="183"/>
      <c r="RE272" s="183"/>
      <c r="RF272" s="183"/>
      <c r="RG272" s="183"/>
      <c r="RH272" s="183"/>
      <c r="RI272" s="183"/>
      <c r="RJ272" s="183"/>
      <c r="RK272" s="183"/>
      <c r="RL272" s="183"/>
      <c r="RM272" s="183"/>
      <c r="RN272" s="183"/>
      <c r="RO272" s="183"/>
      <c r="RP272" s="183"/>
      <c r="RQ272" s="183"/>
      <c r="RR272" s="183"/>
      <c r="RS272" s="183"/>
      <c r="RT272" s="183"/>
      <c r="RU272" s="183"/>
      <c r="RV272" s="183"/>
      <c r="RW272" s="183"/>
      <c r="RX272" s="183"/>
      <c r="RY272" s="183"/>
      <c r="RZ272" s="183"/>
      <c r="SA272" s="183"/>
      <c r="SB272" s="183"/>
      <c r="SC272" s="183"/>
      <c r="SD272" s="183"/>
      <c r="SE272" s="183"/>
      <c r="SF272" s="183"/>
      <c r="SG272" s="183"/>
      <c r="SH272" s="183"/>
      <c r="SI272" s="183"/>
      <c r="SJ272" s="183"/>
      <c r="SK272" s="183"/>
      <c r="SL272" s="183"/>
      <c r="SM272" s="183"/>
      <c r="SN272" s="183"/>
      <c r="SO272" s="183"/>
      <c r="SP272" s="183"/>
      <c r="SQ272" s="183"/>
      <c r="SR272" s="183"/>
      <c r="SS272" s="183"/>
      <c r="ST272" s="183"/>
      <c r="SU272" s="183"/>
      <c r="SV272" s="183"/>
      <c r="SW272" s="183"/>
      <c r="SX272" s="183"/>
      <c r="SY272" s="183"/>
      <c r="SZ272" s="183"/>
      <c r="TA272" s="183"/>
      <c r="TB272" s="183"/>
      <c r="TC272" s="183"/>
      <c r="TD272" s="183"/>
      <c r="TE272" s="183"/>
      <c r="TF272" s="183"/>
      <c r="TG272" s="183"/>
      <c r="TH272" s="183"/>
      <c r="TI272" s="183"/>
      <c r="TJ272" s="183"/>
      <c r="TK272" s="183"/>
      <c r="TL272" s="183"/>
      <c r="TM272" s="183"/>
      <c r="TN272" s="183"/>
      <c r="TO272" s="183"/>
      <c r="TP272" s="183"/>
      <c r="TQ272" s="183"/>
      <c r="TR272" s="183"/>
      <c r="TS272" s="183"/>
      <c r="TT272" s="183"/>
      <c r="TU272" s="183"/>
      <c r="TV272" s="183"/>
      <c r="TW272" s="183"/>
      <c r="TX272" s="183"/>
      <c r="TY272" s="183"/>
      <c r="TZ272" s="183"/>
      <c r="UA272" s="183"/>
      <c r="UB272" s="183"/>
      <c r="UC272" s="183"/>
      <c r="UD272" s="183"/>
      <c r="UE272" s="183"/>
      <c r="UF272" s="183"/>
      <c r="UG272" s="183"/>
      <c r="UH272" s="183"/>
      <c r="UI272" s="183"/>
      <c r="UJ272" s="183"/>
      <c r="UK272" s="183"/>
      <c r="UL272" s="183"/>
      <c r="UM272" s="183"/>
      <c r="UN272" s="183"/>
      <c r="UO272" s="183"/>
      <c r="UP272" s="183"/>
      <c r="UQ272" s="183"/>
      <c r="UR272" s="183"/>
      <c r="US272" s="183"/>
      <c r="UT272" s="183"/>
      <c r="UU272" s="183"/>
      <c r="UV272" s="183"/>
      <c r="UW272" s="183"/>
      <c r="UX272" s="183"/>
      <c r="UY272" s="183"/>
      <c r="UZ272" s="183"/>
      <c r="VA272" s="183"/>
      <c r="VB272" s="183"/>
      <c r="VC272" s="183"/>
      <c r="VD272" s="183"/>
      <c r="VE272" s="183"/>
      <c r="VF272" s="183"/>
      <c r="VG272" s="183"/>
      <c r="VH272" s="183"/>
      <c r="VI272" s="183"/>
      <c r="VJ272" s="183"/>
      <c r="VK272" s="183"/>
      <c r="VL272" s="183"/>
      <c r="VM272" s="183"/>
      <c r="VN272" s="183"/>
      <c r="VO272" s="183"/>
      <c r="VP272" s="183"/>
      <c r="VQ272" s="183"/>
      <c r="VR272" s="183"/>
      <c r="VS272" s="183"/>
      <c r="VT272" s="183"/>
      <c r="VU272" s="183"/>
      <c r="VV272" s="183"/>
      <c r="VW272" s="183"/>
      <c r="VX272" s="183"/>
      <c r="VY272" s="183"/>
      <c r="VZ272" s="183"/>
      <c r="WA272" s="183"/>
      <c r="WB272" s="183"/>
      <c r="WC272" s="183"/>
      <c r="WD272" s="183"/>
      <c r="WE272" s="183"/>
      <c r="WF272" s="183"/>
      <c r="WG272" s="183"/>
      <c r="WH272" s="183"/>
      <c r="WI272" s="183"/>
      <c r="WJ272" s="183"/>
      <c r="WK272" s="183"/>
      <c r="WL272" s="183"/>
      <c r="WM272" s="183"/>
      <c r="WN272" s="183"/>
      <c r="WO272" s="183"/>
      <c r="WP272" s="183"/>
      <c r="WQ272" s="183"/>
      <c r="WR272" s="183"/>
      <c r="WS272" s="183"/>
      <c r="WT272" s="183"/>
      <c r="WU272" s="183"/>
      <c r="WV272" s="183"/>
      <c r="WW272" s="183"/>
      <c r="WX272" s="183"/>
      <c r="WY272" s="183"/>
      <c r="WZ272" s="183"/>
      <c r="XA272" s="183"/>
      <c r="XB272" s="183"/>
      <c r="XC272" s="183"/>
      <c r="XD272" s="183"/>
      <c r="XE272" s="183"/>
      <c r="XF272" s="183"/>
      <c r="XG272" s="183"/>
      <c r="XH272" s="183"/>
      <c r="XI272" s="183"/>
      <c r="XJ272" s="183"/>
      <c r="XK272" s="183"/>
      <c r="XL272" s="183"/>
      <c r="XM272" s="183"/>
      <c r="XN272" s="183"/>
      <c r="XO272" s="183"/>
      <c r="XP272" s="183"/>
      <c r="XQ272" s="183"/>
      <c r="XR272" s="183"/>
      <c r="XS272" s="183"/>
      <c r="XT272" s="183"/>
      <c r="XU272" s="183"/>
      <c r="XV272" s="183"/>
      <c r="XW272" s="183"/>
      <c r="XX272" s="183"/>
      <c r="XY272" s="183"/>
      <c r="XZ272" s="183"/>
      <c r="YA272" s="183"/>
      <c r="YB272" s="183"/>
      <c r="YC272" s="183"/>
      <c r="YD272" s="183"/>
      <c r="YE272" s="183"/>
      <c r="YF272" s="183"/>
      <c r="YG272" s="183"/>
      <c r="YH272" s="183"/>
      <c r="YI272" s="183"/>
      <c r="YJ272" s="183"/>
      <c r="YK272" s="183"/>
      <c r="YL272" s="183"/>
      <c r="YM272" s="183"/>
      <c r="YN272" s="183"/>
      <c r="YO272" s="183"/>
      <c r="YP272" s="183"/>
      <c r="YQ272" s="183"/>
      <c r="YR272" s="183"/>
      <c r="YS272" s="183"/>
      <c r="YT272" s="183"/>
      <c r="YU272" s="183"/>
      <c r="YV272" s="183"/>
      <c r="YW272" s="183"/>
      <c r="YX272" s="183"/>
      <c r="YY272" s="183"/>
      <c r="YZ272" s="183"/>
      <c r="ZA272" s="183"/>
      <c r="ZB272" s="183"/>
      <c r="ZC272" s="183"/>
      <c r="ZD272" s="183"/>
      <c r="ZE272" s="183"/>
      <c r="ZF272" s="183"/>
      <c r="ZG272" s="183"/>
      <c r="ZH272" s="183"/>
      <c r="ZI272" s="183"/>
      <c r="ZJ272" s="183"/>
      <c r="ZK272" s="183"/>
      <c r="ZL272" s="183"/>
      <c r="ZM272" s="183"/>
      <c r="ZN272" s="183"/>
      <c r="ZO272" s="183"/>
      <c r="ZP272" s="183"/>
      <c r="ZQ272" s="183"/>
      <c r="ZR272" s="183"/>
      <c r="ZS272" s="183"/>
      <c r="ZT272" s="183"/>
      <c r="ZU272" s="183"/>
      <c r="ZV272" s="183"/>
      <c r="ZW272" s="183"/>
      <c r="ZX272" s="183"/>
      <c r="ZY272" s="183"/>
      <c r="ZZ272" s="183"/>
      <c r="AAA272" s="183"/>
      <c r="AAB272" s="183"/>
      <c r="AAC272" s="183"/>
      <c r="AAD272" s="183"/>
      <c r="AAE272" s="183"/>
      <c r="AAF272" s="183"/>
      <c r="AAG272" s="183"/>
      <c r="AAH272" s="183"/>
      <c r="AAI272" s="183"/>
      <c r="AAJ272" s="183"/>
      <c r="AAK272" s="183"/>
      <c r="AAL272" s="183"/>
      <c r="AAM272" s="183"/>
      <c r="AAN272" s="183"/>
      <c r="AAO272" s="183"/>
      <c r="AAP272" s="183"/>
      <c r="AAQ272" s="183"/>
      <c r="AAR272" s="183"/>
      <c r="AAS272" s="183"/>
      <c r="AAT272" s="183"/>
      <c r="AAU272" s="183"/>
      <c r="AAV272" s="183"/>
      <c r="AAW272" s="183"/>
      <c r="AAX272" s="183"/>
      <c r="AAY272" s="183"/>
      <c r="AAZ272" s="183"/>
      <c r="ABA272" s="183"/>
      <c r="ABB272" s="183"/>
      <c r="ABC272" s="183"/>
      <c r="ABD272" s="183"/>
      <c r="ABE272" s="183"/>
      <c r="ABF272" s="183"/>
      <c r="ABG272" s="183"/>
      <c r="ABH272" s="183"/>
      <c r="ABI272" s="183"/>
      <c r="ABJ272" s="183"/>
      <c r="ABK272" s="183"/>
      <c r="ABL272" s="183"/>
      <c r="ABM272" s="183"/>
      <c r="ABN272" s="183"/>
      <c r="ABO272" s="183"/>
      <c r="ABP272" s="183"/>
      <c r="ABQ272" s="183"/>
      <c r="ABR272" s="183"/>
      <c r="ABS272" s="183"/>
      <c r="ABT272" s="183"/>
      <c r="ABU272" s="183"/>
      <c r="ABV272" s="183"/>
      <c r="ABW272" s="183"/>
      <c r="ABX272" s="183"/>
      <c r="ABY272" s="183"/>
      <c r="ABZ272" s="183"/>
      <c r="ACA272" s="183"/>
      <c r="ACB272" s="183"/>
      <c r="ACC272" s="183"/>
      <c r="ACD272" s="183"/>
      <c r="ACE272" s="183"/>
      <c r="ACF272" s="183"/>
      <c r="ACG272" s="183"/>
      <c r="ACH272" s="183"/>
      <c r="ACI272" s="183"/>
      <c r="ACJ272" s="183"/>
      <c r="ACK272" s="183"/>
      <c r="ACL272" s="183"/>
      <c r="ACM272" s="183"/>
      <c r="ACN272" s="183"/>
      <c r="ACO272" s="183"/>
      <c r="ACP272" s="183"/>
      <c r="ACQ272" s="183"/>
      <c r="ACR272" s="183"/>
      <c r="ACS272" s="183"/>
      <c r="ACT272" s="183"/>
      <c r="ACU272" s="183"/>
      <c r="ACV272" s="183"/>
      <c r="ACW272" s="183"/>
      <c r="ACX272" s="183"/>
      <c r="ACY272" s="183"/>
      <c r="ACZ272" s="183"/>
      <c r="ADA272" s="183"/>
      <c r="ADB272" s="183"/>
      <c r="ADC272" s="183"/>
      <c r="ADD272" s="183"/>
      <c r="ADE272" s="183"/>
      <c r="ADF272" s="183"/>
      <c r="ADG272" s="183"/>
      <c r="ADH272" s="183"/>
      <c r="ADI272" s="183"/>
      <c r="ADJ272" s="183"/>
      <c r="ADK272" s="183"/>
      <c r="ADL272" s="183"/>
      <c r="ADM272" s="183"/>
      <c r="ADN272" s="183"/>
      <c r="ADO272" s="183"/>
      <c r="ADP272" s="183"/>
      <c r="ADQ272" s="183"/>
      <c r="ADR272" s="183"/>
      <c r="ADS272" s="183"/>
      <c r="ADT272" s="183"/>
      <c r="ADU272" s="183"/>
      <c r="ADV272" s="183"/>
      <c r="ADW272" s="183"/>
      <c r="ADX272" s="183"/>
      <c r="ADY272" s="183"/>
      <c r="ADZ272" s="183"/>
      <c r="AEA272" s="183"/>
      <c r="AEB272" s="183"/>
      <c r="AEC272" s="183"/>
      <c r="AED272" s="183"/>
      <c r="AEE272" s="183"/>
      <c r="AEF272" s="183"/>
      <c r="AEG272" s="183"/>
      <c r="AEH272" s="183"/>
      <c r="AEI272" s="183"/>
      <c r="AEJ272" s="183"/>
      <c r="AEK272" s="183"/>
      <c r="AEL272" s="183"/>
      <c r="AEM272" s="183"/>
      <c r="AEN272" s="183"/>
      <c r="AEO272" s="183"/>
      <c r="AEP272" s="183"/>
      <c r="AEQ272" s="183"/>
      <c r="AER272" s="183"/>
      <c r="AES272" s="183"/>
      <c r="AET272" s="183"/>
      <c r="AEU272" s="183"/>
      <c r="AEV272" s="183"/>
      <c r="AEW272" s="183"/>
      <c r="AEX272" s="183"/>
      <c r="AEY272" s="183"/>
      <c r="AEZ272" s="183"/>
      <c r="AFA272" s="183"/>
      <c r="AFB272" s="183"/>
      <c r="AFC272" s="183"/>
      <c r="AFD272" s="183"/>
      <c r="AFE272" s="183"/>
      <c r="AFF272" s="183"/>
      <c r="AFG272" s="183"/>
      <c r="AFH272" s="183"/>
      <c r="AFI272" s="183"/>
      <c r="AFJ272" s="183"/>
      <c r="AFK272" s="183"/>
      <c r="AFL272" s="183"/>
      <c r="AFM272" s="183"/>
      <c r="AFN272" s="183"/>
      <c r="AFO272" s="183"/>
      <c r="AFP272" s="183"/>
      <c r="AFQ272" s="183"/>
      <c r="AFR272" s="183"/>
      <c r="AFS272" s="183"/>
      <c r="AFT272" s="183"/>
      <c r="AFU272" s="183"/>
      <c r="AFV272" s="183"/>
      <c r="AFW272" s="183"/>
      <c r="AFX272" s="183"/>
      <c r="AFY272" s="183"/>
      <c r="AFZ272" s="183"/>
      <c r="AGA272" s="183"/>
      <c r="AGB272" s="183"/>
      <c r="AGC272" s="183"/>
      <c r="AGD272" s="183"/>
      <c r="AGE272" s="183"/>
      <c r="AGF272" s="183"/>
      <c r="AGG272" s="183"/>
      <c r="AGH272" s="183"/>
      <c r="AGI272" s="183"/>
      <c r="AGJ272" s="183"/>
      <c r="AGK272" s="183"/>
      <c r="AGL272" s="183"/>
      <c r="AGM272" s="183"/>
      <c r="AGN272" s="183"/>
      <c r="AGO272" s="183"/>
      <c r="AGP272" s="183"/>
      <c r="AGQ272" s="183"/>
      <c r="AGR272" s="183"/>
      <c r="AGS272" s="183"/>
      <c r="AGT272" s="183"/>
      <c r="AGU272" s="183"/>
      <c r="AGV272" s="183"/>
      <c r="AGW272" s="183"/>
      <c r="AGX272" s="183"/>
      <c r="AGY272" s="183"/>
      <c r="AGZ272" s="183"/>
      <c r="AHA272" s="183"/>
      <c r="AHB272" s="183"/>
      <c r="AHC272" s="183"/>
      <c r="AHD272" s="183"/>
      <c r="AHE272" s="183"/>
      <c r="AHF272" s="183"/>
      <c r="AHG272" s="183"/>
      <c r="AHH272" s="183"/>
      <c r="AHI272" s="183"/>
      <c r="AHJ272" s="183"/>
      <c r="AHK272" s="183"/>
      <c r="AHL272" s="183"/>
      <c r="AHM272" s="183"/>
      <c r="AHN272" s="183"/>
      <c r="AHO272" s="183"/>
      <c r="AHP272" s="183"/>
      <c r="AHQ272" s="183"/>
      <c r="AHR272" s="183"/>
      <c r="AHS272" s="183"/>
      <c r="AHT272" s="183"/>
      <c r="AHU272" s="183"/>
      <c r="AHV272" s="183"/>
      <c r="AHW272" s="183"/>
      <c r="AHX272" s="183"/>
      <c r="AHY272" s="183"/>
      <c r="AHZ272" s="183"/>
      <c r="AIA272" s="183"/>
      <c r="AIB272" s="183"/>
      <c r="AIC272" s="183"/>
      <c r="AID272" s="183"/>
      <c r="AIE272" s="183"/>
      <c r="AIF272" s="183"/>
      <c r="AIG272" s="183"/>
      <c r="AIH272" s="183"/>
      <c r="AII272" s="183"/>
      <c r="AIJ272" s="183"/>
      <c r="AIK272" s="183"/>
      <c r="AIL272" s="183"/>
      <c r="AIM272" s="183"/>
      <c r="AIN272" s="183"/>
      <c r="AIO272" s="183"/>
      <c r="AIP272" s="183"/>
      <c r="AIQ272" s="183"/>
      <c r="AIR272" s="183"/>
      <c r="AIS272" s="183"/>
      <c r="AIT272" s="183"/>
      <c r="AIU272" s="183"/>
      <c r="AIV272" s="183"/>
      <c r="AIW272" s="183"/>
      <c r="AIX272" s="183"/>
      <c r="AIY272" s="183"/>
      <c r="AIZ272" s="183"/>
      <c r="AJA272" s="183"/>
      <c r="AJB272" s="183"/>
      <c r="AJC272" s="183"/>
      <c r="AJD272" s="183"/>
      <c r="AJE272" s="183"/>
      <c r="AJF272" s="183"/>
      <c r="AJG272" s="183"/>
      <c r="AJH272" s="183"/>
      <c r="AJI272" s="183"/>
      <c r="AJJ272" s="183"/>
      <c r="AJK272" s="183"/>
      <c r="AJL272" s="183"/>
      <c r="AJM272" s="183"/>
      <c r="AJN272" s="183"/>
      <c r="AJO272" s="183"/>
      <c r="AJP272" s="183"/>
      <c r="AJQ272" s="183"/>
      <c r="AJR272" s="183"/>
      <c r="AJS272" s="183"/>
      <c r="AJT272" s="183"/>
      <c r="AJU272" s="183"/>
      <c r="AJV272" s="183"/>
      <c r="AJW272" s="183"/>
      <c r="AJX272" s="183"/>
      <c r="AJY272" s="183"/>
      <c r="AJZ272" s="183"/>
      <c r="AKA272" s="183"/>
      <c r="AKB272" s="183"/>
      <c r="AKC272" s="183"/>
      <c r="AKD272" s="183"/>
      <c r="AKE272" s="183"/>
      <c r="AKF272" s="183"/>
      <c r="AKG272" s="183"/>
      <c r="AKH272" s="183"/>
      <c r="AKI272" s="183"/>
      <c r="AKJ272" s="183"/>
      <c r="AKK272" s="183"/>
      <c r="AKL272" s="183"/>
      <c r="AKM272" s="183"/>
      <c r="AKN272" s="183"/>
      <c r="AKO272" s="183"/>
      <c r="AKP272" s="183"/>
      <c r="AKQ272" s="183"/>
      <c r="AKR272" s="183"/>
      <c r="AKS272" s="183"/>
      <c r="AKT272" s="183"/>
      <c r="AKU272" s="183"/>
      <c r="AKV272" s="183"/>
      <c r="AKW272" s="183"/>
      <c r="AKX272" s="183"/>
      <c r="AKY272" s="183"/>
      <c r="AKZ272" s="183"/>
      <c r="ALA272" s="183"/>
      <c r="ALB272" s="183"/>
      <c r="ALC272" s="183"/>
      <c r="ALD272" s="183"/>
      <c r="ALE272" s="183"/>
      <c r="ALF272" s="183"/>
      <c r="ALG272" s="183"/>
      <c r="ALH272" s="183"/>
      <c r="ALI272" s="183"/>
      <c r="ALJ272" s="183"/>
      <c r="ALK272" s="183"/>
      <c r="ALL272" s="183"/>
      <c r="ALM272" s="183"/>
      <c r="ALN272" s="183"/>
      <c r="ALO272" s="183"/>
      <c r="ALP272" s="183"/>
      <c r="ALQ272" s="183"/>
      <c r="ALR272" s="183"/>
      <c r="ALS272" s="183"/>
      <c r="ALT272" s="183"/>
      <c r="ALU272" s="183"/>
      <c r="ALV272" s="183"/>
      <c r="ALW272" s="183"/>
      <c r="ALX272" s="183"/>
      <c r="ALY272" s="183"/>
      <c r="ALZ272" s="183"/>
      <c r="AMA272" s="183"/>
      <c r="AMB272" s="183"/>
      <c r="AMC272" s="183"/>
      <c r="AMD272" s="183"/>
      <c r="AME272" s="183"/>
      <c r="AMF272" s="183"/>
      <c r="AMG272" s="183"/>
      <c r="AMH272" s="183"/>
      <c r="AMI272" s="183"/>
      <c r="AMJ272" s="183"/>
      <c r="AMK272" s="183"/>
    </row>
    <row r="273" spans="1:1025" s="184" customFormat="1" ht="120" customHeight="1">
      <c r="A273" s="170">
        <v>246</v>
      </c>
      <c r="B273" s="170" t="s">
        <v>41</v>
      </c>
      <c r="C273" s="170" t="s">
        <v>10</v>
      </c>
      <c r="D273" s="171" t="s">
        <v>1866</v>
      </c>
      <c r="E273" s="170" t="s">
        <v>1477</v>
      </c>
      <c r="F273" s="170" t="s">
        <v>1478</v>
      </c>
      <c r="G273" s="170" t="s">
        <v>1867</v>
      </c>
      <c r="H273" s="170" t="s">
        <v>1730</v>
      </c>
      <c r="I273" s="170" t="s">
        <v>1895</v>
      </c>
      <c r="J273" s="171"/>
      <c r="K273" s="170" t="s">
        <v>242</v>
      </c>
      <c r="L273" s="170">
        <v>69.7</v>
      </c>
      <c r="M273" s="170">
        <v>43.7</v>
      </c>
      <c r="N273" s="170">
        <v>2</v>
      </c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3"/>
      <c r="BK273" s="183"/>
      <c r="BL273" s="183"/>
      <c r="BM273" s="183"/>
      <c r="BN273" s="183"/>
      <c r="BO273" s="183"/>
      <c r="BP273" s="183"/>
      <c r="BQ273" s="183"/>
      <c r="BR273" s="183"/>
      <c r="BS273" s="183"/>
      <c r="BT273" s="183"/>
      <c r="BU273" s="183"/>
      <c r="BV273" s="183"/>
      <c r="BW273" s="183"/>
      <c r="BX273" s="183"/>
      <c r="BY273" s="183"/>
      <c r="BZ273" s="183"/>
      <c r="CA273" s="183"/>
      <c r="CB273" s="183"/>
      <c r="CC273" s="183"/>
      <c r="CD273" s="183"/>
      <c r="CE273" s="183"/>
      <c r="CF273" s="183"/>
      <c r="CG273" s="183"/>
      <c r="CH273" s="183"/>
      <c r="CI273" s="183"/>
      <c r="CJ273" s="183"/>
      <c r="CK273" s="183"/>
      <c r="CL273" s="183"/>
      <c r="CM273" s="183"/>
      <c r="CN273" s="183"/>
      <c r="CO273" s="183"/>
      <c r="CP273" s="183"/>
      <c r="CQ273" s="183"/>
      <c r="CR273" s="183"/>
      <c r="CS273" s="183"/>
      <c r="CT273" s="183"/>
      <c r="CU273" s="183"/>
      <c r="CV273" s="183"/>
      <c r="CW273" s="183"/>
      <c r="CX273" s="183"/>
      <c r="CY273" s="183"/>
      <c r="CZ273" s="183"/>
      <c r="DA273" s="183"/>
      <c r="DB273" s="183"/>
      <c r="DC273" s="183"/>
      <c r="DD273" s="183"/>
      <c r="DE273" s="183"/>
      <c r="DF273" s="183"/>
      <c r="DG273" s="183"/>
      <c r="DH273" s="183"/>
      <c r="DI273" s="183"/>
      <c r="DJ273" s="183"/>
      <c r="DK273" s="183"/>
      <c r="DL273" s="183"/>
      <c r="DM273" s="183"/>
      <c r="DN273" s="183"/>
      <c r="DO273" s="183"/>
      <c r="DP273" s="183"/>
      <c r="DQ273" s="183"/>
      <c r="DR273" s="183"/>
      <c r="DS273" s="183"/>
      <c r="DT273" s="183"/>
      <c r="DU273" s="183"/>
      <c r="DV273" s="183"/>
      <c r="DW273" s="183"/>
      <c r="DX273" s="183"/>
      <c r="DY273" s="183"/>
      <c r="DZ273" s="183"/>
      <c r="EA273" s="183"/>
      <c r="EB273" s="183"/>
      <c r="EC273" s="183"/>
      <c r="ED273" s="183"/>
      <c r="EE273" s="183"/>
      <c r="EF273" s="183"/>
      <c r="EG273" s="183"/>
      <c r="EH273" s="183"/>
      <c r="EI273" s="183"/>
      <c r="EJ273" s="183"/>
      <c r="EK273" s="183"/>
      <c r="EL273" s="183"/>
      <c r="EM273" s="183"/>
      <c r="EN273" s="183"/>
      <c r="EO273" s="183"/>
      <c r="EP273" s="183"/>
      <c r="EQ273" s="183"/>
      <c r="ER273" s="183"/>
      <c r="ES273" s="183"/>
      <c r="ET273" s="183"/>
      <c r="EU273" s="183"/>
      <c r="EV273" s="183"/>
      <c r="EW273" s="183"/>
      <c r="EX273" s="183"/>
      <c r="EY273" s="183"/>
      <c r="EZ273" s="183"/>
      <c r="FA273" s="183"/>
      <c r="FB273" s="183"/>
      <c r="FC273" s="183"/>
      <c r="FD273" s="183"/>
      <c r="FE273" s="183"/>
      <c r="FF273" s="183"/>
      <c r="FG273" s="183"/>
      <c r="FH273" s="183"/>
      <c r="FI273" s="183"/>
      <c r="FJ273" s="183"/>
      <c r="FK273" s="183"/>
      <c r="FL273" s="183"/>
      <c r="FM273" s="183"/>
      <c r="FN273" s="183"/>
      <c r="FO273" s="183"/>
      <c r="FP273" s="183"/>
      <c r="FQ273" s="183"/>
      <c r="FR273" s="183"/>
      <c r="FS273" s="183"/>
      <c r="FT273" s="183"/>
      <c r="FU273" s="183"/>
      <c r="FV273" s="183"/>
      <c r="FW273" s="183"/>
      <c r="FX273" s="183"/>
      <c r="FY273" s="183"/>
      <c r="FZ273" s="183"/>
      <c r="GA273" s="183"/>
      <c r="GB273" s="183"/>
      <c r="GC273" s="183"/>
      <c r="GD273" s="183"/>
      <c r="GE273" s="183"/>
      <c r="GF273" s="183"/>
      <c r="GG273" s="183"/>
      <c r="GH273" s="183"/>
      <c r="GI273" s="183"/>
      <c r="GJ273" s="183"/>
      <c r="GK273" s="183"/>
      <c r="GL273" s="183"/>
      <c r="GM273" s="183"/>
      <c r="GN273" s="183"/>
      <c r="GO273" s="183"/>
      <c r="GP273" s="183"/>
      <c r="GQ273" s="183"/>
      <c r="GR273" s="183"/>
      <c r="GS273" s="183"/>
      <c r="GT273" s="183"/>
      <c r="GU273" s="183"/>
      <c r="GV273" s="183"/>
      <c r="GW273" s="183"/>
      <c r="GX273" s="183"/>
      <c r="GY273" s="183"/>
      <c r="GZ273" s="183"/>
      <c r="HA273" s="183"/>
      <c r="HB273" s="183"/>
      <c r="HC273" s="183"/>
      <c r="HD273" s="183"/>
      <c r="HE273" s="183"/>
      <c r="HF273" s="183"/>
      <c r="HG273" s="183"/>
      <c r="HH273" s="183"/>
      <c r="HI273" s="183"/>
      <c r="HJ273" s="183"/>
      <c r="HK273" s="183"/>
      <c r="HL273" s="183"/>
      <c r="HM273" s="183"/>
      <c r="HN273" s="183"/>
      <c r="HO273" s="183"/>
      <c r="HP273" s="183"/>
      <c r="HQ273" s="183"/>
      <c r="HR273" s="183"/>
      <c r="HS273" s="183"/>
      <c r="HT273" s="183"/>
      <c r="HU273" s="183"/>
      <c r="HV273" s="183"/>
      <c r="HW273" s="183"/>
      <c r="HX273" s="183"/>
      <c r="HY273" s="183"/>
      <c r="HZ273" s="183"/>
      <c r="IA273" s="183"/>
      <c r="IB273" s="183"/>
      <c r="IC273" s="183"/>
      <c r="ID273" s="183"/>
      <c r="IE273" s="183"/>
      <c r="IF273" s="183"/>
      <c r="IG273" s="183"/>
      <c r="IH273" s="183"/>
      <c r="II273" s="183"/>
      <c r="IJ273" s="183"/>
      <c r="IK273" s="183"/>
      <c r="IL273" s="183"/>
      <c r="IM273" s="183"/>
      <c r="IN273" s="183"/>
      <c r="IO273" s="183"/>
      <c r="IP273" s="183"/>
      <c r="IQ273" s="183"/>
      <c r="IR273" s="183"/>
      <c r="IS273" s="183"/>
      <c r="IT273" s="183"/>
      <c r="IU273" s="183"/>
      <c r="IV273" s="183"/>
      <c r="IW273" s="183"/>
      <c r="IX273" s="183"/>
      <c r="IY273" s="183"/>
      <c r="IZ273" s="183"/>
      <c r="JA273" s="183"/>
      <c r="JB273" s="183"/>
      <c r="JC273" s="183"/>
      <c r="JD273" s="183"/>
      <c r="JE273" s="183"/>
      <c r="JF273" s="183"/>
      <c r="JG273" s="183"/>
      <c r="JH273" s="183"/>
      <c r="JI273" s="183"/>
      <c r="JJ273" s="183"/>
      <c r="JK273" s="183"/>
      <c r="JL273" s="183"/>
      <c r="JM273" s="183"/>
      <c r="JN273" s="183"/>
      <c r="JO273" s="183"/>
      <c r="JP273" s="183"/>
      <c r="JQ273" s="183"/>
      <c r="JR273" s="183"/>
      <c r="JS273" s="183"/>
      <c r="JT273" s="183"/>
      <c r="JU273" s="183"/>
      <c r="JV273" s="183"/>
      <c r="JW273" s="183"/>
      <c r="JX273" s="183"/>
      <c r="JY273" s="183"/>
      <c r="JZ273" s="183"/>
      <c r="KA273" s="183"/>
      <c r="KB273" s="183"/>
      <c r="KC273" s="183"/>
      <c r="KD273" s="183"/>
      <c r="KE273" s="183"/>
      <c r="KF273" s="183"/>
      <c r="KG273" s="183"/>
      <c r="KH273" s="183"/>
      <c r="KI273" s="183"/>
      <c r="KJ273" s="183"/>
      <c r="KK273" s="183"/>
      <c r="KL273" s="183"/>
      <c r="KM273" s="183"/>
      <c r="KN273" s="183"/>
      <c r="KO273" s="183"/>
      <c r="KP273" s="183"/>
      <c r="KQ273" s="183"/>
      <c r="KR273" s="183"/>
      <c r="KS273" s="183"/>
      <c r="KT273" s="183"/>
      <c r="KU273" s="183"/>
      <c r="KV273" s="183"/>
      <c r="KW273" s="183"/>
      <c r="KX273" s="183"/>
      <c r="KY273" s="183"/>
      <c r="KZ273" s="183"/>
      <c r="LA273" s="183"/>
      <c r="LB273" s="183"/>
      <c r="LC273" s="183"/>
      <c r="LD273" s="183"/>
      <c r="LE273" s="183"/>
      <c r="LF273" s="183"/>
      <c r="LG273" s="183"/>
      <c r="LH273" s="183"/>
      <c r="LI273" s="183"/>
      <c r="LJ273" s="183"/>
      <c r="LK273" s="183"/>
      <c r="LL273" s="183"/>
      <c r="LM273" s="183"/>
      <c r="LN273" s="183"/>
      <c r="LO273" s="183"/>
      <c r="LP273" s="183"/>
      <c r="LQ273" s="183"/>
      <c r="LR273" s="183"/>
      <c r="LS273" s="183"/>
      <c r="LT273" s="183"/>
      <c r="LU273" s="183"/>
      <c r="LV273" s="183"/>
      <c r="LW273" s="183"/>
      <c r="LX273" s="183"/>
      <c r="LY273" s="183"/>
      <c r="LZ273" s="183"/>
      <c r="MA273" s="183"/>
      <c r="MB273" s="183"/>
      <c r="MC273" s="183"/>
      <c r="MD273" s="183"/>
      <c r="ME273" s="183"/>
      <c r="MF273" s="183"/>
      <c r="MG273" s="183"/>
      <c r="MH273" s="183"/>
      <c r="MI273" s="183"/>
      <c r="MJ273" s="183"/>
      <c r="MK273" s="183"/>
      <c r="ML273" s="183"/>
      <c r="MM273" s="183"/>
      <c r="MN273" s="183"/>
      <c r="MO273" s="183"/>
      <c r="MP273" s="183"/>
      <c r="MQ273" s="183"/>
      <c r="MR273" s="183"/>
      <c r="MS273" s="183"/>
      <c r="MT273" s="183"/>
      <c r="MU273" s="183"/>
      <c r="MV273" s="183"/>
      <c r="MW273" s="183"/>
      <c r="MX273" s="183"/>
      <c r="MY273" s="183"/>
      <c r="MZ273" s="183"/>
      <c r="NA273" s="183"/>
      <c r="NB273" s="183"/>
      <c r="NC273" s="183"/>
      <c r="ND273" s="183"/>
      <c r="NE273" s="183"/>
      <c r="NF273" s="183"/>
      <c r="NG273" s="183"/>
      <c r="NH273" s="183"/>
      <c r="NI273" s="183"/>
      <c r="NJ273" s="183"/>
      <c r="NK273" s="183"/>
      <c r="NL273" s="183"/>
      <c r="NM273" s="183"/>
      <c r="NN273" s="183"/>
      <c r="NO273" s="183"/>
      <c r="NP273" s="183"/>
      <c r="NQ273" s="183"/>
      <c r="NR273" s="183"/>
      <c r="NS273" s="183"/>
      <c r="NT273" s="183"/>
      <c r="NU273" s="183"/>
      <c r="NV273" s="183"/>
      <c r="NW273" s="183"/>
      <c r="NX273" s="183"/>
      <c r="NY273" s="183"/>
      <c r="NZ273" s="183"/>
      <c r="OA273" s="183"/>
      <c r="OB273" s="183"/>
      <c r="OC273" s="183"/>
      <c r="OD273" s="183"/>
      <c r="OE273" s="183"/>
      <c r="OF273" s="183"/>
      <c r="OG273" s="183"/>
      <c r="OH273" s="183"/>
      <c r="OI273" s="183"/>
      <c r="OJ273" s="183"/>
      <c r="OK273" s="183"/>
      <c r="OL273" s="183"/>
      <c r="OM273" s="183"/>
      <c r="ON273" s="183"/>
      <c r="OO273" s="183"/>
      <c r="OP273" s="183"/>
      <c r="OQ273" s="183"/>
      <c r="OR273" s="183"/>
      <c r="OS273" s="183"/>
      <c r="OT273" s="183"/>
      <c r="OU273" s="183"/>
      <c r="OV273" s="183"/>
      <c r="OW273" s="183"/>
      <c r="OX273" s="183"/>
      <c r="OY273" s="183"/>
      <c r="OZ273" s="183"/>
      <c r="PA273" s="183"/>
      <c r="PB273" s="183"/>
      <c r="PC273" s="183"/>
      <c r="PD273" s="183"/>
      <c r="PE273" s="183"/>
      <c r="PF273" s="183"/>
      <c r="PG273" s="183"/>
      <c r="PH273" s="183"/>
      <c r="PI273" s="183"/>
      <c r="PJ273" s="183"/>
      <c r="PK273" s="183"/>
      <c r="PL273" s="183"/>
      <c r="PM273" s="183"/>
      <c r="PN273" s="183"/>
      <c r="PO273" s="183"/>
      <c r="PP273" s="183"/>
      <c r="PQ273" s="183"/>
      <c r="PR273" s="183"/>
      <c r="PS273" s="183"/>
      <c r="PT273" s="183"/>
      <c r="PU273" s="183"/>
      <c r="PV273" s="183"/>
      <c r="PW273" s="183"/>
      <c r="PX273" s="183"/>
      <c r="PY273" s="183"/>
      <c r="PZ273" s="183"/>
      <c r="QA273" s="183"/>
      <c r="QB273" s="183"/>
      <c r="QC273" s="183"/>
      <c r="QD273" s="183"/>
      <c r="QE273" s="183"/>
      <c r="QF273" s="183"/>
      <c r="QG273" s="183"/>
      <c r="QH273" s="183"/>
      <c r="QI273" s="183"/>
      <c r="QJ273" s="183"/>
      <c r="QK273" s="183"/>
      <c r="QL273" s="183"/>
      <c r="QM273" s="183"/>
      <c r="QN273" s="183"/>
      <c r="QO273" s="183"/>
      <c r="QP273" s="183"/>
      <c r="QQ273" s="183"/>
      <c r="QR273" s="183"/>
      <c r="QS273" s="183"/>
      <c r="QT273" s="183"/>
      <c r="QU273" s="183"/>
      <c r="QV273" s="183"/>
      <c r="QW273" s="183"/>
      <c r="QX273" s="183"/>
      <c r="QY273" s="183"/>
      <c r="QZ273" s="183"/>
      <c r="RA273" s="183"/>
      <c r="RB273" s="183"/>
      <c r="RC273" s="183"/>
      <c r="RD273" s="183"/>
      <c r="RE273" s="183"/>
      <c r="RF273" s="183"/>
      <c r="RG273" s="183"/>
      <c r="RH273" s="183"/>
      <c r="RI273" s="183"/>
      <c r="RJ273" s="183"/>
      <c r="RK273" s="183"/>
      <c r="RL273" s="183"/>
      <c r="RM273" s="183"/>
      <c r="RN273" s="183"/>
      <c r="RO273" s="183"/>
      <c r="RP273" s="183"/>
      <c r="RQ273" s="183"/>
      <c r="RR273" s="183"/>
      <c r="RS273" s="183"/>
      <c r="RT273" s="183"/>
      <c r="RU273" s="183"/>
      <c r="RV273" s="183"/>
      <c r="RW273" s="183"/>
      <c r="RX273" s="183"/>
      <c r="RY273" s="183"/>
      <c r="RZ273" s="183"/>
      <c r="SA273" s="183"/>
      <c r="SB273" s="183"/>
      <c r="SC273" s="183"/>
      <c r="SD273" s="183"/>
      <c r="SE273" s="183"/>
      <c r="SF273" s="183"/>
      <c r="SG273" s="183"/>
      <c r="SH273" s="183"/>
      <c r="SI273" s="183"/>
      <c r="SJ273" s="183"/>
      <c r="SK273" s="183"/>
      <c r="SL273" s="183"/>
      <c r="SM273" s="183"/>
      <c r="SN273" s="183"/>
      <c r="SO273" s="183"/>
      <c r="SP273" s="183"/>
      <c r="SQ273" s="183"/>
      <c r="SR273" s="183"/>
      <c r="SS273" s="183"/>
      <c r="ST273" s="183"/>
      <c r="SU273" s="183"/>
      <c r="SV273" s="183"/>
      <c r="SW273" s="183"/>
      <c r="SX273" s="183"/>
      <c r="SY273" s="183"/>
      <c r="SZ273" s="183"/>
      <c r="TA273" s="183"/>
      <c r="TB273" s="183"/>
      <c r="TC273" s="183"/>
      <c r="TD273" s="183"/>
      <c r="TE273" s="183"/>
      <c r="TF273" s="183"/>
      <c r="TG273" s="183"/>
      <c r="TH273" s="183"/>
      <c r="TI273" s="183"/>
      <c r="TJ273" s="183"/>
      <c r="TK273" s="183"/>
      <c r="TL273" s="183"/>
      <c r="TM273" s="183"/>
      <c r="TN273" s="183"/>
      <c r="TO273" s="183"/>
      <c r="TP273" s="183"/>
      <c r="TQ273" s="183"/>
      <c r="TR273" s="183"/>
      <c r="TS273" s="183"/>
      <c r="TT273" s="183"/>
      <c r="TU273" s="183"/>
      <c r="TV273" s="183"/>
      <c r="TW273" s="183"/>
      <c r="TX273" s="183"/>
      <c r="TY273" s="183"/>
      <c r="TZ273" s="183"/>
      <c r="UA273" s="183"/>
      <c r="UB273" s="183"/>
      <c r="UC273" s="183"/>
      <c r="UD273" s="183"/>
      <c r="UE273" s="183"/>
      <c r="UF273" s="183"/>
      <c r="UG273" s="183"/>
      <c r="UH273" s="183"/>
      <c r="UI273" s="183"/>
      <c r="UJ273" s="183"/>
      <c r="UK273" s="183"/>
      <c r="UL273" s="183"/>
      <c r="UM273" s="183"/>
      <c r="UN273" s="183"/>
      <c r="UO273" s="183"/>
      <c r="UP273" s="183"/>
      <c r="UQ273" s="183"/>
      <c r="UR273" s="183"/>
      <c r="US273" s="183"/>
      <c r="UT273" s="183"/>
      <c r="UU273" s="183"/>
      <c r="UV273" s="183"/>
      <c r="UW273" s="183"/>
      <c r="UX273" s="183"/>
      <c r="UY273" s="183"/>
      <c r="UZ273" s="183"/>
      <c r="VA273" s="183"/>
      <c r="VB273" s="183"/>
      <c r="VC273" s="183"/>
      <c r="VD273" s="183"/>
      <c r="VE273" s="183"/>
      <c r="VF273" s="183"/>
      <c r="VG273" s="183"/>
      <c r="VH273" s="183"/>
      <c r="VI273" s="183"/>
      <c r="VJ273" s="183"/>
      <c r="VK273" s="183"/>
      <c r="VL273" s="183"/>
      <c r="VM273" s="183"/>
      <c r="VN273" s="183"/>
      <c r="VO273" s="183"/>
      <c r="VP273" s="183"/>
      <c r="VQ273" s="183"/>
      <c r="VR273" s="183"/>
      <c r="VS273" s="183"/>
      <c r="VT273" s="183"/>
      <c r="VU273" s="183"/>
      <c r="VV273" s="183"/>
      <c r="VW273" s="183"/>
      <c r="VX273" s="183"/>
      <c r="VY273" s="183"/>
      <c r="VZ273" s="183"/>
      <c r="WA273" s="183"/>
      <c r="WB273" s="183"/>
      <c r="WC273" s="183"/>
      <c r="WD273" s="183"/>
      <c r="WE273" s="183"/>
      <c r="WF273" s="183"/>
      <c r="WG273" s="183"/>
      <c r="WH273" s="183"/>
      <c r="WI273" s="183"/>
      <c r="WJ273" s="183"/>
      <c r="WK273" s="183"/>
      <c r="WL273" s="183"/>
      <c r="WM273" s="183"/>
      <c r="WN273" s="183"/>
      <c r="WO273" s="183"/>
      <c r="WP273" s="183"/>
      <c r="WQ273" s="183"/>
      <c r="WR273" s="183"/>
      <c r="WS273" s="183"/>
      <c r="WT273" s="183"/>
      <c r="WU273" s="183"/>
      <c r="WV273" s="183"/>
      <c r="WW273" s="183"/>
      <c r="WX273" s="183"/>
      <c r="WY273" s="183"/>
      <c r="WZ273" s="183"/>
      <c r="XA273" s="183"/>
      <c r="XB273" s="183"/>
      <c r="XC273" s="183"/>
      <c r="XD273" s="183"/>
      <c r="XE273" s="183"/>
      <c r="XF273" s="183"/>
      <c r="XG273" s="183"/>
      <c r="XH273" s="183"/>
      <c r="XI273" s="183"/>
      <c r="XJ273" s="183"/>
      <c r="XK273" s="183"/>
      <c r="XL273" s="183"/>
      <c r="XM273" s="183"/>
      <c r="XN273" s="183"/>
      <c r="XO273" s="183"/>
      <c r="XP273" s="183"/>
      <c r="XQ273" s="183"/>
      <c r="XR273" s="183"/>
      <c r="XS273" s="183"/>
      <c r="XT273" s="183"/>
      <c r="XU273" s="183"/>
      <c r="XV273" s="183"/>
      <c r="XW273" s="183"/>
      <c r="XX273" s="183"/>
      <c r="XY273" s="183"/>
      <c r="XZ273" s="183"/>
      <c r="YA273" s="183"/>
      <c r="YB273" s="183"/>
      <c r="YC273" s="183"/>
      <c r="YD273" s="183"/>
      <c r="YE273" s="183"/>
      <c r="YF273" s="183"/>
      <c r="YG273" s="183"/>
      <c r="YH273" s="183"/>
      <c r="YI273" s="183"/>
      <c r="YJ273" s="183"/>
      <c r="YK273" s="183"/>
      <c r="YL273" s="183"/>
      <c r="YM273" s="183"/>
      <c r="YN273" s="183"/>
      <c r="YO273" s="183"/>
      <c r="YP273" s="183"/>
      <c r="YQ273" s="183"/>
      <c r="YR273" s="183"/>
      <c r="YS273" s="183"/>
      <c r="YT273" s="183"/>
      <c r="YU273" s="183"/>
      <c r="YV273" s="183"/>
      <c r="YW273" s="183"/>
      <c r="YX273" s="183"/>
      <c r="YY273" s="183"/>
      <c r="YZ273" s="183"/>
      <c r="ZA273" s="183"/>
      <c r="ZB273" s="183"/>
      <c r="ZC273" s="183"/>
      <c r="ZD273" s="183"/>
      <c r="ZE273" s="183"/>
      <c r="ZF273" s="183"/>
      <c r="ZG273" s="183"/>
      <c r="ZH273" s="183"/>
      <c r="ZI273" s="183"/>
      <c r="ZJ273" s="183"/>
      <c r="ZK273" s="183"/>
      <c r="ZL273" s="183"/>
      <c r="ZM273" s="183"/>
      <c r="ZN273" s="183"/>
      <c r="ZO273" s="183"/>
      <c r="ZP273" s="183"/>
      <c r="ZQ273" s="183"/>
      <c r="ZR273" s="183"/>
      <c r="ZS273" s="183"/>
      <c r="ZT273" s="183"/>
      <c r="ZU273" s="183"/>
      <c r="ZV273" s="183"/>
      <c r="ZW273" s="183"/>
      <c r="ZX273" s="183"/>
      <c r="ZY273" s="183"/>
      <c r="ZZ273" s="183"/>
      <c r="AAA273" s="183"/>
      <c r="AAB273" s="183"/>
      <c r="AAC273" s="183"/>
      <c r="AAD273" s="183"/>
      <c r="AAE273" s="183"/>
      <c r="AAF273" s="183"/>
      <c r="AAG273" s="183"/>
      <c r="AAH273" s="183"/>
      <c r="AAI273" s="183"/>
      <c r="AAJ273" s="183"/>
      <c r="AAK273" s="183"/>
      <c r="AAL273" s="183"/>
      <c r="AAM273" s="183"/>
      <c r="AAN273" s="183"/>
      <c r="AAO273" s="183"/>
      <c r="AAP273" s="183"/>
      <c r="AAQ273" s="183"/>
      <c r="AAR273" s="183"/>
      <c r="AAS273" s="183"/>
      <c r="AAT273" s="183"/>
      <c r="AAU273" s="183"/>
      <c r="AAV273" s="183"/>
      <c r="AAW273" s="183"/>
      <c r="AAX273" s="183"/>
      <c r="AAY273" s="183"/>
      <c r="AAZ273" s="183"/>
      <c r="ABA273" s="183"/>
      <c r="ABB273" s="183"/>
      <c r="ABC273" s="183"/>
      <c r="ABD273" s="183"/>
      <c r="ABE273" s="183"/>
      <c r="ABF273" s="183"/>
      <c r="ABG273" s="183"/>
      <c r="ABH273" s="183"/>
      <c r="ABI273" s="183"/>
      <c r="ABJ273" s="183"/>
      <c r="ABK273" s="183"/>
      <c r="ABL273" s="183"/>
      <c r="ABM273" s="183"/>
      <c r="ABN273" s="183"/>
      <c r="ABO273" s="183"/>
      <c r="ABP273" s="183"/>
      <c r="ABQ273" s="183"/>
      <c r="ABR273" s="183"/>
      <c r="ABS273" s="183"/>
      <c r="ABT273" s="183"/>
      <c r="ABU273" s="183"/>
      <c r="ABV273" s="183"/>
      <c r="ABW273" s="183"/>
      <c r="ABX273" s="183"/>
      <c r="ABY273" s="183"/>
      <c r="ABZ273" s="183"/>
      <c r="ACA273" s="183"/>
      <c r="ACB273" s="183"/>
      <c r="ACC273" s="183"/>
      <c r="ACD273" s="183"/>
      <c r="ACE273" s="183"/>
      <c r="ACF273" s="183"/>
      <c r="ACG273" s="183"/>
      <c r="ACH273" s="183"/>
      <c r="ACI273" s="183"/>
      <c r="ACJ273" s="183"/>
      <c r="ACK273" s="183"/>
      <c r="ACL273" s="183"/>
      <c r="ACM273" s="183"/>
      <c r="ACN273" s="183"/>
      <c r="ACO273" s="183"/>
      <c r="ACP273" s="183"/>
      <c r="ACQ273" s="183"/>
      <c r="ACR273" s="183"/>
      <c r="ACS273" s="183"/>
      <c r="ACT273" s="183"/>
      <c r="ACU273" s="183"/>
      <c r="ACV273" s="183"/>
      <c r="ACW273" s="183"/>
      <c r="ACX273" s="183"/>
      <c r="ACY273" s="183"/>
      <c r="ACZ273" s="183"/>
      <c r="ADA273" s="183"/>
      <c r="ADB273" s="183"/>
      <c r="ADC273" s="183"/>
      <c r="ADD273" s="183"/>
      <c r="ADE273" s="183"/>
      <c r="ADF273" s="183"/>
      <c r="ADG273" s="183"/>
      <c r="ADH273" s="183"/>
      <c r="ADI273" s="183"/>
      <c r="ADJ273" s="183"/>
      <c r="ADK273" s="183"/>
      <c r="ADL273" s="183"/>
      <c r="ADM273" s="183"/>
      <c r="ADN273" s="183"/>
      <c r="ADO273" s="183"/>
      <c r="ADP273" s="183"/>
      <c r="ADQ273" s="183"/>
      <c r="ADR273" s="183"/>
      <c r="ADS273" s="183"/>
      <c r="ADT273" s="183"/>
      <c r="ADU273" s="183"/>
      <c r="ADV273" s="183"/>
      <c r="ADW273" s="183"/>
      <c r="ADX273" s="183"/>
      <c r="ADY273" s="183"/>
      <c r="ADZ273" s="183"/>
      <c r="AEA273" s="183"/>
      <c r="AEB273" s="183"/>
      <c r="AEC273" s="183"/>
      <c r="AED273" s="183"/>
      <c r="AEE273" s="183"/>
      <c r="AEF273" s="183"/>
      <c r="AEG273" s="183"/>
      <c r="AEH273" s="183"/>
      <c r="AEI273" s="183"/>
      <c r="AEJ273" s="183"/>
      <c r="AEK273" s="183"/>
      <c r="AEL273" s="183"/>
      <c r="AEM273" s="183"/>
      <c r="AEN273" s="183"/>
      <c r="AEO273" s="183"/>
      <c r="AEP273" s="183"/>
      <c r="AEQ273" s="183"/>
      <c r="AER273" s="183"/>
      <c r="AES273" s="183"/>
      <c r="AET273" s="183"/>
      <c r="AEU273" s="183"/>
      <c r="AEV273" s="183"/>
      <c r="AEW273" s="183"/>
      <c r="AEX273" s="183"/>
      <c r="AEY273" s="183"/>
      <c r="AEZ273" s="183"/>
      <c r="AFA273" s="183"/>
      <c r="AFB273" s="183"/>
      <c r="AFC273" s="183"/>
      <c r="AFD273" s="183"/>
      <c r="AFE273" s="183"/>
      <c r="AFF273" s="183"/>
      <c r="AFG273" s="183"/>
      <c r="AFH273" s="183"/>
      <c r="AFI273" s="183"/>
      <c r="AFJ273" s="183"/>
      <c r="AFK273" s="183"/>
      <c r="AFL273" s="183"/>
      <c r="AFM273" s="183"/>
      <c r="AFN273" s="183"/>
      <c r="AFO273" s="183"/>
      <c r="AFP273" s="183"/>
      <c r="AFQ273" s="183"/>
      <c r="AFR273" s="183"/>
      <c r="AFS273" s="183"/>
      <c r="AFT273" s="183"/>
      <c r="AFU273" s="183"/>
      <c r="AFV273" s="183"/>
      <c r="AFW273" s="183"/>
      <c r="AFX273" s="183"/>
      <c r="AFY273" s="183"/>
      <c r="AFZ273" s="183"/>
      <c r="AGA273" s="183"/>
      <c r="AGB273" s="183"/>
      <c r="AGC273" s="183"/>
      <c r="AGD273" s="183"/>
      <c r="AGE273" s="183"/>
      <c r="AGF273" s="183"/>
      <c r="AGG273" s="183"/>
      <c r="AGH273" s="183"/>
      <c r="AGI273" s="183"/>
      <c r="AGJ273" s="183"/>
      <c r="AGK273" s="183"/>
      <c r="AGL273" s="183"/>
      <c r="AGM273" s="183"/>
      <c r="AGN273" s="183"/>
      <c r="AGO273" s="183"/>
      <c r="AGP273" s="183"/>
      <c r="AGQ273" s="183"/>
      <c r="AGR273" s="183"/>
      <c r="AGS273" s="183"/>
      <c r="AGT273" s="183"/>
      <c r="AGU273" s="183"/>
      <c r="AGV273" s="183"/>
      <c r="AGW273" s="183"/>
      <c r="AGX273" s="183"/>
      <c r="AGY273" s="183"/>
      <c r="AGZ273" s="183"/>
      <c r="AHA273" s="183"/>
      <c r="AHB273" s="183"/>
      <c r="AHC273" s="183"/>
      <c r="AHD273" s="183"/>
      <c r="AHE273" s="183"/>
      <c r="AHF273" s="183"/>
      <c r="AHG273" s="183"/>
      <c r="AHH273" s="183"/>
      <c r="AHI273" s="183"/>
      <c r="AHJ273" s="183"/>
      <c r="AHK273" s="183"/>
      <c r="AHL273" s="183"/>
      <c r="AHM273" s="183"/>
      <c r="AHN273" s="183"/>
      <c r="AHO273" s="183"/>
      <c r="AHP273" s="183"/>
      <c r="AHQ273" s="183"/>
      <c r="AHR273" s="183"/>
      <c r="AHS273" s="183"/>
      <c r="AHT273" s="183"/>
      <c r="AHU273" s="183"/>
      <c r="AHV273" s="183"/>
      <c r="AHW273" s="183"/>
      <c r="AHX273" s="183"/>
      <c r="AHY273" s="183"/>
      <c r="AHZ273" s="183"/>
      <c r="AIA273" s="183"/>
      <c r="AIB273" s="183"/>
      <c r="AIC273" s="183"/>
      <c r="AID273" s="183"/>
      <c r="AIE273" s="183"/>
      <c r="AIF273" s="183"/>
      <c r="AIG273" s="183"/>
      <c r="AIH273" s="183"/>
      <c r="AII273" s="183"/>
      <c r="AIJ273" s="183"/>
      <c r="AIK273" s="183"/>
      <c r="AIL273" s="183"/>
      <c r="AIM273" s="183"/>
      <c r="AIN273" s="183"/>
      <c r="AIO273" s="183"/>
      <c r="AIP273" s="183"/>
      <c r="AIQ273" s="183"/>
      <c r="AIR273" s="183"/>
      <c r="AIS273" s="183"/>
      <c r="AIT273" s="183"/>
      <c r="AIU273" s="183"/>
      <c r="AIV273" s="183"/>
      <c r="AIW273" s="183"/>
      <c r="AIX273" s="183"/>
      <c r="AIY273" s="183"/>
      <c r="AIZ273" s="183"/>
      <c r="AJA273" s="183"/>
      <c r="AJB273" s="183"/>
      <c r="AJC273" s="183"/>
      <c r="AJD273" s="183"/>
      <c r="AJE273" s="183"/>
      <c r="AJF273" s="183"/>
      <c r="AJG273" s="183"/>
      <c r="AJH273" s="183"/>
      <c r="AJI273" s="183"/>
      <c r="AJJ273" s="183"/>
      <c r="AJK273" s="183"/>
      <c r="AJL273" s="183"/>
      <c r="AJM273" s="183"/>
      <c r="AJN273" s="183"/>
      <c r="AJO273" s="183"/>
      <c r="AJP273" s="183"/>
      <c r="AJQ273" s="183"/>
      <c r="AJR273" s="183"/>
      <c r="AJS273" s="183"/>
      <c r="AJT273" s="183"/>
      <c r="AJU273" s="183"/>
      <c r="AJV273" s="183"/>
      <c r="AJW273" s="183"/>
      <c r="AJX273" s="183"/>
      <c r="AJY273" s="183"/>
      <c r="AJZ273" s="183"/>
      <c r="AKA273" s="183"/>
      <c r="AKB273" s="183"/>
      <c r="AKC273" s="183"/>
      <c r="AKD273" s="183"/>
      <c r="AKE273" s="183"/>
      <c r="AKF273" s="183"/>
      <c r="AKG273" s="183"/>
      <c r="AKH273" s="183"/>
      <c r="AKI273" s="183"/>
      <c r="AKJ273" s="183"/>
      <c r="AKK273" s="183"/>
      <c r="AKL273" s="183"/>
      <c r="AKM273" s="183"/>
      <c r="AKN273" s="183"/>
      <c r="AKO273" s="183"/>
      <c r="AKP273" s="183"/>
      <c r="AKQ273" s="183"/>
      <c r="AKR273" s="183"/>
      <c r="AKS273" s="183"/>
      <c r="AKT273" s="183"/>
      <c r="AKU273" s="183"/>
      <c r="AKV273" s="183"/>
      <c r="AKW273" s="183"/>
      <c r="AKX273" s="183"/>
      <c r="AKY273" s="183"/>
      <c r="AKZ273" s="183"/>
      <c r="ALA273" s="183"/>
      <c r="ALB273" s="183"/>
      <c r="ALC273" s="183"/>
      <c r="ALD273" s="183"/>
      <c r="ALE273" s="183"/>
      <c r="ALF273" s="183"/>
      <c r="ALG273" s="183"/>
      <c r="ALH273" s="183"/>
      <c r="ALI273" s="183"/>
      <c r="ALJ273" s="183"/>
      <c r="ALK273" s="183"/>
      <c r="ALL273" s="183"/>
      <c r="ALM273" s="183"/>
      <c r="ALN273" s="183"/>
      <c r="ALO273" s="183"/>
      <c r="ALP273" s="183"/>
      <c r="ALQ273" s="183"/>
      <c r="ALR273" s="183"/>
      <c r="ALS273" s="183"/>
      <c r="ALT273" s="183"/>
      <c r="ALU273" s="183"/>
      <c r="ALV273" s="183"/>
      <c r="ALW273" s="183"/>
      <c r="ALX273" s="183"/>
      <c r="ALY273" s="183"/>
      <c r="ALZ273" s="183"/>
      <c r="AMA273" s="183"/>
      <c r="AMB273" s="183"/>
      <c r="AMC273" s="183"/>
      <c r="AMD273" s="183"/>
      <c r="AME273" s="183"/>
      <c r="AMF273" s="183"/>
      <c r="AMG273" s="183"/>
      <c r="AMH273" s="183"/>
      <c r="AMI273" s="183"/>
      <c r="AMJ273" s="183"/>
      <c r="AMK273" s="183"/>
    </row>
    <row r="274" spans="1:1025" s="184" customFormat="1" ht="70.5" customHeight="1">
      <c r="A274" s="170">
        <v>247</v>
      </c>
      <c r="B274" s="170" t="s">
        <v>14</v>
      </c>
      <c r="C274" s="170" t="s">
        <v>10</v>
      </c>
      <c r="D274" s="171" t="s">
        <v>1868</v>
      </c>
      <c r="E274" s="170" t="s">
        <v>1479</v>
      </c>
      <c r="F274" s="170" t="s">
        <v>97</v>
      </c>
      <c r="G274" s="170" t="s">
        <v>1869</v>
      </c>
      <c r="H274" s="170" t="s">
        <v>1889</v>
      </c>
      <c r="I274" s="170" t="s">
        <v>1893</v>
      </c>
      <c r="J274" s="171" t="s">
        <v>1870</v>
      </c>
      <c r="K274" s="170" t="s">
        <v>242</v>
      </c>
      <c r="L274" s="170">
        <v>18</v>
      </c>
      <c r="M274" s="170">
        <v>18</v>
      </c>
      <c r="N274" s="170">
        <v>1</v>
      </c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3"/>
      <c r="AT274" s="183"/>
      <c r="AU274" s="183"/>
      <c r="AV274" s="183"/>
      <c r="AW274" s="183"/>
      <c r="AX274" s="183"/>
      <c r="AY274" s="183"/>
      <c r="AZ274" s="183"/>
      <c r="BA274" s="183"/>
      <c r="BB274" s="183"/>
      <c r="BC274" s="183"/>
      <c r="BD274" s="183"/>
      <c r="BE274" s="183"/>
      <c r="BF274" s="183"/>
      <c r="BG274" s="183"/>
      <c r="BH274" s="183"/>
      <c r="BI274" s="183"/>
      <c r="BJ274" s="183"/>
      <c r="BK274" s="183"/>
      <c r="BL274" s="183"/>
      <c r="BM274" s="183"/>
      <c r="BN274" s="183"/>
      <c r="BO274" s="183"/>
      <c r="BP274" s="183"/>
      <c r="BQ274" s="183"/>
      <c r="BR274" s="183"/>
      <c r="BS274" s="183"/>
      <c r="BT274" s="183"/>
      <c r="BU274" s="183"/>
      <c r="BV274" s="183"/>
      <c r="BW274" s="183"/>
      <c r="BX274" s="183"/>
      <c r="BY274" s="183"/>
      <c r="BZ274" s="183"/>
      <c r="CA274" s="183"/>
      <c r="CB274" s="183"/>
      <c r="CC274" s="183"/>
      <c r="CD274" s="183"/>
      <c r="CE274" s="183"/>
      <c r="CF274" s="183"/>
      <c r="CG274" s="183"/>
      <c r="CH274" s="183"/>
      <c r="CI274" s="183"/>
      <c r="CJ274" s="183"/>
      <c r="CK274" s="183"/>
      <c r="CL274" s="183"/>
      <c r="CM274" s="183"/>
      <c r="CN274" s="183"/>
      <c r="CO274" s="183"/>
      <c r="CP274" s="183"/>
      <c r="CQ274" s="183"/>
      <c r="CR274" s="183"/>
      <c r="CS274" s="183"/>
      <c r="CT274" s="183"/>
      <c r="CU274" s="183"/>
      <c r="CV274" s="183"/>
      <c r="CW274" s="183"/>
      <c r="CX274" s="183"/>
      <c r="CY274" s="183"/>
      <c r="CZ274" s="183"/>
      <c r="DA274" s="183"/>
      <c r="DB274" s="183"/>
      <c r="DC274" s="183"/>
      <c r="DD274" s="183"/>
      <c r="DE274" s="183"/>
      <c r="DF274" s="183"/>
      <c r="DG274" s="183"/>
      <c r="DH274" s="183"/>
      <c r="DI274" s="183"/>
      <c r="DJ274" s="183"/>
      <c r="DK274" s="183"/>
      <c r="DL274" s="183"/>
      <c r="DM274" s="183"/>
      <c r="DN274" s="183"/>
      <c r="DO274" s="183"/>
      <c r="DP274" s="183"/>
      <c r="DQ274" s="183"/>
      <c r="DR274" s="183"/>
      <c r="DS274" s="183"/>
      <c r="DT274" s="183"/>
      <c r="DU274" s="183"/>
      <c r="DV274" s="183"/>
      <c r="DW274" s="183"/>
      <c r="DX274" s="183"/>
      <c r="DY274" s="183"/>
      <c r="DZ274" s="183"/>
      <c r="EA274" s="183"/>
      <c r="EB274" s="183"/>
      <c r="EC274" s="183"/>
      <c r="ED274" s="183"/>
      <c r="EE274" s="183"/>
      <c r="EF274" s="183"/>
      <c r="EG274" s="183"/>
      <c r="EH274" s="183"/>
      <c r="EI274" s="183"/>
      <c r="EJ274" s="183"/>
      <c r="EK274" s="183"/>
      <c r="EL274" s="183"/>
      <c r="EM274" s="183"/>
      <c r="EN274" s="183"/>
      <c r="EO274" s="183"/>
      <c r="EP274" s="183"/>
      <c r="EQ274" s="183"/>
      <c r="ER274" s="183"/>
      <c r="ES274" s="183"/>
      <c r="ET274" s="183"/>
      <c r="EU274" s="183"/>
      <c r="EV274" s="183"/>
      <c r="EW274" s="183"/>
      <c r="EX274" s="183"/>
      <c r="EY274" s="183"/>
      <c r="EZ274" s="183"/>
      <c r="FA274" s="183"/>
      <c r="FB274" s="183"/>
      <c r="FC274" s="183"/>
      <c r="FD274" s="183"/>
      <c r="FE274" s="183"/>
      <c r="FF274" s="183"/>
      <c r="FG274" s="183"/>
      <c r="FH274" s="183"/>
      <c r="FI274" s="183"/>
      <c r="FJ274" s="183"/>
      <c r="FK274" s="183"/>
      <c r="FL274" s="183"/>
      <c r="FM274" s="183"/>
      <c r="FN274" s="183"/>
      <c r="FO274" s="183"/>
      <c r="FP274" s="183"/>
      <c r="FQ274" s="183"/>
      <c r="FR274" s="183"/>
      <c r="FS274" s="183"/>
      <c r="FT274" s="183"/>
      <c r="FU274" s="183"/>
      <c r="FV274" s="183"/>
      <c r="FW274" s="183"/>
      <c r="FX274" s="183"/>
      <c r="FY274" s="183"/>
      <c r="FZ274" s="183"/>
      <c r="GA274" s="183"/>
      <c r="GB274" s="183"/>
      <c r="GC274" s="183"/>
      <c r="GD274" s="183"/>
      <c r="GE274" s="183"/>
      <c r="GF274" s="183"/>
      <c r="GG274" s="183"/>
      <c r="GH274" s="183"/>
      <c r="GI274" s="183"/>
      <c r="GJ274" s="183"/>
      <c r="GK274" s="183"/>
      <c r="GL274" s="183"/>
      <c r="GM274" s="183"/>
      <c r="GN274" s="183"/>
      <c r="GO274" s="183"/>
      <c r="GP274" s="183"/>
      <c r="GQ274" s="183"/>
      <c r="GR274" s="183"/>
      <c r="GS274" s="183"/>
      <c r="GT274" s="183"/>
      <c r="GU274" s="183"/>
      <c r="GV274" s="183"/>
      <c r="GW274" s="183"/>
      <c r="GX274" s="183"/>
      <c r="GY274" s="183"/>
      <c r="GZ274" s="183"/>
      <c r="HA274" s="183"/>
      <c r="HB274" s="183"/>
      <c r="HC274" s="183"/>
      <c r="HD274" s="183"/>
      <c r="HE274" s="183"/>
      <c r="HF274" s="183"/>
      <c r="HG274" s="183"/>
      <c r="HH274" s="183"/>
      <c r="HI274" s="183"/>
      <c r="HJ274" s="183"/>
      <c r="HK274" s="183"/>
      <c r="HL274" s="183"/>
      <c r="HM274" s="183"/>
      <c r="HN274" s="183"/>
      <c r="HO274" s="183"/>
      <c r="HP274" s="183"/>
      <c r="HQ274" s="183"/>
      <c r="HR274" s="183"/>
      <c r="HS274" s="183"/>
      <c r="HT274" s="183"/>
      <c r="HU274" s="183"/>
      <c r="HV274" s="183"/>
      <c r="HW274" s="183"/>
      <c r="HX274" s="183"/>
      <c r="HY274" s="183"/>
      <c r="HZ274" s="183"/>
      <c r="IA274" s="183"/>
      <c r="IB274" s="183"/>
      <c r="IC274" s="183"/>
      <c r="ID274" s="183"/>
      <c r="IE274" s="183"/>
      <c r="IF274" s="183"/>
      <c r="IG274" s="183"/>
      <c r="IH274" s="183"/>
      <c r="II274" s="183"/>
      <c r="IJ274" s="183"/>
      <c r="IK274" s="183"/>
      <c r="IL274" s="183"/>
      <c r="IM274" s="183"/>
      <c r="IN274" s="183"/>
      <c r="IO274" s="183"/>
      <c r="IP274" s="183"/>
      <c r="IQ274" s="183"/>
      <c r="IR274" s="183"/>
      <c r="IS274" s="183"/>
      <c r="IT274" s="183"/>
      <c r="IU274" s="183"/>
      <c r="IV274" s="183"/>
      <c r="IW274" s="183"/>
      <c r="IX274" s="183"/>
      <c r="IY274" s="183"/>
      <c r="IZ274" s="183"/>
      <c r="JA274" s="183"/>
      <c r="JB274" s="183"/>
      <c r="JC274" s="183"/>
      <c r="JD274" s="183"/>
      <c r="JE274" s="183"/>
      <c r="JF274" s="183"/>
      <c r="JG274" s="183"/>
      <c r="JH274" s="183"/>
      <c r="JI274" s="183"/>
      <c r="JJ274" s="183"/>
      <c r="JK274" s="183"/>
      <c r="JL274" s="183"/>
      <c r="JM274" s="183"/>
      <c r="JN274" s="183"/>
      <c r="JO274" s="183"/>
      <c r="JP274" s="183"/>
      <c r="JQ274" s="183"/>
      <c r="JR274" s="183"/>
      <c r="JS274" s="183"/>
      <c r="JT274" s="183"/>
      <c r="JU274" s="183"/>
      <c r="JV274" s="183"/>
      <c r="JW274" s="183"/>
      <c r="JX274" s="183"/>
      <c r="JY274" s="183"/>
      <c r="JZ274" s="183"/>
      <c r="KA274" s="183"/>
      <c r="KB274" s="183"/>
      <c r="KC274" s="183"/>
      <c r="KD274" s="183"/>
      <c r="KE274" s="183"/>
      <c r="KF274" s="183"/>
      <c r="KG274" s="183"/>
      <c r="KH274" s="183"/>
      <c r="KI274" s="183"/>
      <c r="KJ274" s="183"/>
      <c r="KK274" s="183"/>
      <c r="KL274" s="183"/>
      <c r="KM274" s="183"/>
      <c r="KN274" s="183"/>
      <c r="KO274" s="183"/>
      <c r="KP274" s="183"/>
      <c r="KQ274" s="183"/>
      <c r="KR274" s="183"/>
      <c r="KS274" s="183"/>
      <c r="KT274" s="183"/>
      <c r="KU274" s="183"/>
      <c r="KV274" s="183"/>
      <c r="KW274" s="183"/>
      <c r="KX274" s="183"/>
      <c r="KY274" s="183"/>
      <c r="KZ274" s="183"/>
      <c r="LA274" s="183"/>
      <c r="LB274" s="183"/>
      <c r="LC274" s="183"/>
      <c r="LD274" s="183"/>
      <c r="LE274" s="183"/>
      <c r="LF274" s="183"/>
      <c r="LG274" s="183"/>
      <c r="LH274" s="183"/>
      <c r="LI274" s="183"/>
      <c r="LJ274" s="183"/>
      <c r="LK274" s="183"/>
      <c r="LL274" s="183"/>
      <c r="LM274" s="183"/>
      <c r="LN274" s="183"/>
      <c r="LO274" s="183"/>
      <c r="LP274" s="183"/>
      <c r="LQ274" s="183"/>
      <c r="LR274" s="183"/>
      <c r="LS274" s="183"/>
      <c r="LT274" s="183"/>
      <c r="LU274" s="183"/>
      <c r="LV274" s="183"/>
      <c r="LW274" s="183"/>
      <c r="LX274" s="183"/>
      <c r="LY274" s="183"/>
      <c r="LZ274" s="183"/>
      <c r="MA274" s="183"/>
      <c r="MB274" s="183"/>
      <c r="MC274" s="183"/>
      <c r="MD274" s="183"/>
      <c r="ME274" s="183"/>
      <c r="MF274" s="183"/>
      <c r="MG274" s="183"/>
      <c r="MH274" s="183"/>
      <c r="MI274" s="183"/>
      <c r="MJ274" s="183"/>
      <c r="MK274" s="183"/>
      <c r="ML274" s="183"/>
      <c r="MM274" s="183"/>
      <c r="MN274" s="183"/>
      <c r="MO274" s="183"/>
      <c r="MP274" s="183"/>
      <c r="MQ274" s="183"/>
      <c r="MR274" s="183"/>
      <c r="MS274" s="183"/>
      <c r="MT274" s="183"/>
      <c r="MU274" s="183"/>
      <c r="MV274" s="183"/>
      <c r="MW274" s="183"/>
      <c r="MX274" s="183"/>
      <c r="MY274" s="183"/>
      <c r="MZ274" s="183"/>
      <c r="NA274" s="183"/>
      <c r="NB274" s="183"/>
      <c r="NC274" s="183"/>
      <c r="ND274" s="183"/>
      <c r="NE274" s="183"/>
      <c r="NF274" s="183"/>
      <c r="NG274" s="183"/>
      <c r="NH274" s="183"/>
      <c r="NI274" s="183"/>
      <c r="NJ274" s="183"/>
      <c r="NK274" s="183"/>
      <c r="NL274" s="183"/>
      <c r="NM274" s="183"/>
      <c r="NN274" s="183"/>
      <c r="NO274" s="183"/>
      <c r="NP274" s="183"/>
      <c r="NQ274" s="183"/>
      <c r="NR274" s="183"/>
      <c r="NS274" s="183"/>
      <c r="NT274" s="183"/>
      <c r="NU274" s="183"/>
      <c r="NV274" s="183"/>
      <c r="NW274" s="183"/>
      <c r="NX274" s="183"/>
      <c r="NY274" s="183"/>
      <c r="NZ274" s="183"/>
      <c r="OA274" s="183"/>
      <c r="OB274" s="183"/>
      <c r="OC274" s="183"/>
      <c r="OD274" s="183"/>
      <c r="OE274" s="183"/>
      <c r="OF274" s="183"/>
      <c r="OG274" s="183"/>
      <c r="OH274" s="183"/>
      <c r="OI274" s="183"/>
      <c r="OJ274" s="183"/>
      <c r="OK274" s="183"/>
      <c r="OL274" s="183"/>
      <c r="OM274" s="183"/>
      <c r="ON274" s="183"/>
      <c r="OO274" s="183"/>
      <c r="OP274" s="183"/>
      <c r="OQ274" s="183"/>
      <c r="OR274" s="183"/>
      <c r="OS274" s="183"/>
      <c r="OT274" s="183"/>
      <c r="OU274" s="183"/>
      <c r="OV274" s="183"/>
      <c r="OW274" s="183"/>
      <c r="OX274" s="183"/>
      <c r="OY274" s="183"/>
      <c r="OZ274" s="183"/>
      <c r="PA274" s="183"/>
      <c r="PB274" s="183"/>
      <c r="PC274" s="183"/>
      <c r="PD274" s="183"/>
      <c r="PE274" s="183"/>
      <c r="PF274" s="183"/>
      <c r="PG274" s="183"/>
      <c r="PH274" s="183"/>
      <c r="PI274" s="183"/>
      <c r="PJ274" s="183"/>
      <c r="PK274" s="183"/>
      <c r="PL274" s="183"/>
      <c r="PM274" s="183"/>
      <c r="PN274" s="183"/>
      <c r="PO274" s="183"/>
      <c r="PP274" s="183"/>
      <c r="PQ274" s="183"/>
      <c r="PR274" s="183"/>
      <c r="PS274" s="183"/>
      <c r="PT274" s="183"/>
      <c r="PU274" s="183"/>
      <c r="PV274" s="183"/>
      <c r="PW274" s="183"/>
      <c r="PX274" s="183"/>
      <c r="PY274" s="183"/>
      <c r="PZ274" s="183"/>
      <c r="QA274" s="183"/>
      <c r="QB274" s="183"/>
      <c r="QC274" s="183"/>
      <c r="QD274" s="183"/>
      <c r="QE274" s="183"/>
      <c r="QF274" s="183"/>
      <c r="QG274" s="183"/>
      <c r="QH274" s="183"/>
      <c r="QI274" s="183"/>
      <c r="QJ274" s="183"/>
      <c r="QK274" s="183"/>
      <c r="QL274" s="183"/>
      <c r="QM274" s="183"/>
      <c r="QN274" s="183"/>
      <c r="QO274" s="183"/>
      <c r="QP274" s="183"/>
      <c r="QQ274" s="183"/>
      <c r="QR274" s="183"/>
      <c r="QS274" s="183"/>
      <c r="QT274" s="183"/>
      <c r="QU274" s="183"/>
      <c r="QV274" s="183"/>
      <c r="QW274" s="183"/>
      <c r="QX274" s="183"/>
      <c r="QY274" s="183"/>
      <c r="QZ274" s="183"/>
      <c r="RA274" s="183"/>
      <c r="RB274" s="183"/>
      <c r="RC274" s="183"/>
      <c r="RD274" s="183"/>
      <c r="RE274" s="183"/>
      <c r="RF274" s="183"/>
      <c r="RG274" s="183"/>
      <c r="RH274" s="183"/>
      <c r="RI274" s="183"/>
      <c r="RJ274" s="183"/>
      <c r="RK274" s="183"/>
      <c r="RL274" s="183"/>
      <c r="RM274" s="183"/>
      <c r="RN274" s="183"/>
      <c r="RO274" s="183"/>
      <c r="RP274" s="183"/>
      <c r="RQ274" s="183"/>
      <c r="RR274" s="183"/>
      <c r="RS274" s="183"/>
      <c r="RT274" s="183"/>
      <c r="RU274" s="183"/>
      <c r="RV274" s="183"/>
      <c r="RW274" s="183"/>
      <c r="RX274" s="183"/>
      <c r="RY274" s="183"/>
      <c r="RZ274" s="183"/>
      <c r="SA274" s="183"/>
      <c r="SB274" s="183"/>
      <c r="SC274" s="183"/>
      <c r="SD274" s="183"/>
      <c r="SE274" s="183"/>
      <c r="SF274" s="183"/>
      <c r="SG274" s="183"/>
      <c r="SH274" s="183"/>
      <c r="SI274" s="183"/>
      <c r="SJ274" s="183"/>
      <c r="SK274" s="183"/>
      <c r="SL274" s="183"/>
      <c r="SM274" s="183"/>
      <c r="SN274" s="183"/>
      <c r="SO274" s="183"/>
      <c r="SP274" s="183"/>
      <c r="SQ274" s="183"/>
      <c r="SR274" s="183"/>
      <c r="SS274" s="183"/>
      <c r="ST274" s="183"/>
      <c r="SU274" s="183"/>
      <c r="SV274" s="183"/>
      <c r="SW274" s="183"/>
      <c r="SX274" s="183"/>
      <c r="SY274" s="183"/>
      <c r="SZ274" s="183"/>
      <c r="TA274" s="183"/>
      <c r="TB274" s="183"/>
      <c r="TC274" s="183"/>
      <c r="TD274" s="183"/>
      <c r="TE274" s="183"/>
      <c r="TF274" s="183"/>
      <c r="TG274" s="183"/>
      <c r="TH274" s="183"/>
      <c r="TI274" s="183"/>
      <c r="TJ274" s="183"/>
      <c r="TK274" s="183"/>
      <c r="TL274" s="183"/>
      <c r="TM274" s="183"/>
      <c r="TN274" s="183"/>
      <c r="TO274" s="183"/>
      <c r="TP274" s="183"/>
      <c r="TQ274" s="183"/>
      <c r="TR274" s="183"/>
      <c r="TS274" s="183"/>
      <c r="TT274" s="183"/>
      <c r="TU274" s="183"/>
      <c r="TV274" s="183"/>
      <c r="TW274" s="183"/>
      <c r="TX274" s="183"/>
      <c r="TY274" s="183"/>
      <c r="TZ274" s="183"/>
      <c r="UA274" s="183"/>
      <c r="UB274" s="183"/>
      <c r="UC274" s="183"/>
      <c r="UD274" s="183"/>
      <c r="UE274" s="183"/>
      <c r="UF274" s="183"/>
      <c r="UG274" s="183"/>
      <c r="UH274" s="183"/>
      <c r="UI274" s="183"/>
      <c r="UJ274" s="183"/>
      <c r="UK274" s="183"/>
      <c r="UL274" s="183"/>
      <c r="UM274" s="183"/>
      <c r="UN274" s="183"/>
      <c r="UO274" s="183"/>
      <c r="UP274" s="183"/>
      <c r="UQ274" s="183"/>
      <c r="UR274" s="183"/>
      <c r="US274" s="183"/>
      <c r="UT274" s="183"/>
      <c r="UU274" s="183"/>
      <c r="UV274" s="183"/>
      <c r="UW274" s="183"/>
      <c r="UX274" s="183"/>
      <c r="UY274" s="183"/>
      <c r="UZ274" s="183"/>
      <c r="VA274" s="183"/>
      <c r="VB274" s="183"/>
      <c r="VC274" s="183"/>
      <c r="VD274" s="183"/>
      <c r="VE274" s="183"/>
      <c r="VF274" s="183"/>
      <c r="VG274" s="183"/>
      <c r="VH274" s="183"/>
      <c r="VI274" s="183"/>
      <c r="VJ274" s="183"/>
      <c r="VK274" s="183"/>
      <c r="VL274" s="183"/>
      <c r="VM274" s="183"/>
      <c r="VN274" s="183"/>
      <c r="VO274" s="183"/>
      <c r="VP274" s="183"/>
      <c r="VQ274" s="183"/>
      <c r="VR274" s="183"/>
      <c r="VS274" s="183"/>
      <c r="VT274" s="183"/>
      <c r="VU274" s="183"/>
      <c r="VV274" s="183"/>
      <c r="VW274" s="183"/>
      <c r="VX274" s="183"/>
      <c r="VY274" s="183"/>
      <c r="VZ274" s="183"/>
      <c r="WA274" s="183"/>
      <c r="WB274" s="183"/>
      <c r="WC274" s="183"/>
      <c r="WD274" s="183"/>
      <c r="WE274" s="183"/>
      <c r="WF274" s="183"/>
      <c r="WG274" s="183"/>
      <c r="WH274" s="183"/>
      <c r="WI274" s="183"/>
      <c r="WJ274" s="183"/>
      <c r="WK274" s="183"/>
      <c r="WL274" s="183"/>
      <c r="WM274" s="183"/>
      <c r="WN274" s="183"/>
      <c r="WO274" s="183"/>
      <c r="WP274" s="183"/>
      <c r="WQ274" s="183"/>
      <c r="WR274" s="183"/>
      <c r="WS274" s="183"/>
      <c r="WT274" s="183"/>
      <c r="WU274" s="183"/>
      <c r="WV274" s="183"/>
      <c r="WW274" s="183"/>
      <c r="WX274" s="183"/>
      <c r="WY274" s="183"/>
      <c r="WZ274" s="183"/>
      <c r="XA274" s="183"/>
      <c r="XB274" s="183"/>
      <c r="XC274" s="183"/>
      <c r="XD274" s="183"/>
      <c r="XE274" s="183"/>
      <c r="XF274" s="183"/>
      <c r="XG274" s="183"/>
      <c r="XH274" s="183"/>
      <c r="XI274" s="183"/>
      <c r="XJ274" s="183"/>
      <c r="XK274" s="183"/>
      <c r="XL274" s="183"/>
      <c r="XM274" s="183"/>
      <c r="XN274" s="183"/>
      <c r="XO274" s="183"/>
      <c r="XP274" s="183"/>
      <c r="XQ274" s="183"/>
      <c r="XR274" s="183"/>
      <c r="XS274" s="183"/>
      <c r="XT274" s="183"/>
      <c r="XU274" s="183"/>
      <c r="XV274" s="183"/>
      <c r="XW274" s="183"/>
      <c r="XX274" s="183"/>
      <c r="XY274" s="183"/>
      <c r="XZ274" s="183"/>
      <c r="YA274" s="183"/>
      <c r="YB274" s="183"/>
      <c r="YC274" s="183"/>
      <c r="YD274" s="183"/>
      <c r="YE274" s="183"/>
      <c r="YF274" s="183"/>
      <c r="YG274" s="183"/>
      <c r="YH274" s="183"/>
      <c r="YI274" s="183"/>
      <c r="YJ274" s="183"/>
      <c r="YK274" s="183"/>
      <c r="YL274" s="183"/>
      <c r="YM274" s="183"/>
      <c r="YN274" s="183"/>
      <c r="YO274" s="183"/>
      <c r="YP274" s="183"/>
      <c r="YQ274" s="183"/>
      <c r="YR274" s="183"/>
      <c r="YS274" s="183"/>
      <c r="YT274" s="183"/>
      <c r="YU274" s="183"/>
      <c r="YV274" s="183"/>
      <c r="YW274" s="183"/>
      <c r="YX274" s="183"/>
      <c r="YY274" s="183"/>
      <c r="YZ274" s="183"/>
      <c r="ZA274" s="183"/>
      <c r="ZB274" s="183"/>
      <c r="ZC274" s="183"/>
      <c r="ZD274" s="183"/>
      <c r="ZE274" s="183"/>
      <c r="ZF274" s="183"/>
      <c r="ZG274" s="183"/>
      <c r="ZH274" s="183"/>
      <c r="ZI274" s="183"/>
      <c r="ZJ274" s="183"/>
      <c r="ZK274" s="183"/>
      <c r="ZL274" s="183"/>
      <c r="ZM274" s="183"/>
      <c r="ZN274" s="183"/>
      <c r="ZO274" s="183"/>
      <c r="ZP274" s="183"/>
      <c r="ZQ274" s="183"/>
      <c r="ZR274" s="183"/>
      <c r="ZS274" s="183"/>
      <c r="ZT274" s="183"/>
      <c r="ZU274" s="183"/>
      <c r="ZV274" s="183"/>
      <c r="ZW274" s="183"/>
      <c r="ZX274" s="183"/>
      <c r="ZY274" s="183"/>
      <c r="ZZ274" s="183"/>
      <c r="AAA274" s="183"/>
      <c r="AAB274" s="183"/>
      <c r="AAC274" s="183"/>
      <c r="AAD274" s="183"/>
      <c r="AAE274" s="183"/>
      <c r="AAF274" s="183"/>
      <c r="AAG274" s="183"/>
      <c r="AAH274" s="183"/>
      <c r="AAI274" s="183"/>
      <c r="AAJ274" s="183"/>
      <c r="AAK274" s="183"/>
      <c r="AAL274" s="183"/>
      <c r="AAM274" s="183"/>
      <c r="AAN274" s="183"/>
      <c r="AAO274" s="183"/>
      <c r="AAP274" s="183"/>
      <c r="AAQ274" s="183"/>
      <c r="AAR274" s="183"/>
      <c r="AAS274" s="183"/>
      <c r="AAT274" s="183"/>
      <c r="AAU274" s="183"/>
      <c r="AAV274" s="183"/>
      <c r="AAW274" s="183"/>
      <c r="AAX274" s="183"/>
      <c r="AAY274" s="183"/>
      <c r="AAZ274" s="183"/>
      <c r="ABA274" s="183"/>
      <c r="ABB274" s="183"/>
      <c r="ABC274" s="183"/>
      <c r="ABD274" s="183"/>
      <c r="ABE274" s="183"/>
      <c r="ABF274" s="183"/>
      <c r="ABG274" s="183"/>
      <c r="ABH274" s="183"/>
      <c r="ABI274" s="183"/>
      <c r="ABJ274" s="183"/>
      <c r="ABK274" s="183"/>
      <c r="ABL274" s="183"/>
      <c r="ABM274" s="183"/>
      <c r="ABN274" s="183"/>
      <c r="ABO274" s="183"/>
      <c r="ABP274" s="183"/>
      <c r="ABQ274" s="183"/>
      <c r="ABR274" s="183"/>
      <c r="ABS274" s="183"/>
      <c r="ABT274" s="183"/>
      <c r="ABU274" s="183"/>
      <c r="ABV274" s="183"/>
      <c r="ABW274" s="183"/>
      <c r="ABX274" s="183"/>
      <c r="ABY274" s="183"/>
      <c r="ABZ274" s="183"/>
      <c r="ACA274" s="183"/>
      <c r="ACB274" s="183"/>
      <c r="ACC274" s="183"/>
      <c r="ACD274" s="183"/>
      <c r="ACE274" s="183"/>
      <c r="ACF274" s="183"/>
      <c r="ACG274" s="183"/>
      <c r="ACH274" s="183"/>
      <c r="ACI274" s="183"/>
      <c r="ACJ274" s="183"/>
      <c r="ACK274" s="183"/>
      <c r="ACL274" s="183"/>
      <c r="ACM274" s="183"/>
      <c r="ACN274" s="183"/>
      <c r="ACO274" s="183"/>
      <c r="ACP274" s="183"/>
      <c r="ACQ274" s="183"/>
      <c r="ACR274" s="183"/>
      <c r="ACS274" s="183"/>
      <c r="ACT274" s="183"/>
      <c r="ACU274" s="183"/>
      <c r="ACV274" s="183"/>
      <c r="ACW274" s="183"/>
      <c r="ACX274" s="183"/>
      <c r="ACY274" s="183"/>
      <c r="ACZ274" s="183"/>
      <c r="ADA274" s="183"/>
      <c r="ADB274" s="183"/>
      <c r="ADC274" s="183"/>
      <c r="ADD274" s="183"/>
      <c r="ADE274" s="183"/>
      <c r="ADF274" s="183"/>
      <c r="ADG274" s="183"/>
      <c r="ADH274" s="183"/>
      <c r="ADI274" s="183"/>
      <c r="ADJ274" s="183"/>
      <c r="ADK274" s="183"/>
      <c r="ADL274" s="183"/>
      <c r="ADM274" s="183"/>
      <c r="ADN274" s="183"/>
      <c r="ADO274" s="183"/>
      <c r="ADP274" s="183"/>
      <c r="ADQ274" s="183"/>
      <c r="ADR274" s="183"/>
      <c r="ADS274" s="183"/>
      <c r="ADT274" s="183"/>
      <c r="ADU274" s="183"/>
      <c r="ADV274" s="183"/>
      <c r="ADW274" s="183"/>
      <c r="ADX274" s="183"/>
      <c r="ADY274" s="183"/>
      <c r="ADZ274" s="183"/>
      <c r="AEA274" s="183"/>
      <c r="AEB274" s="183"/>
      <c r="AEC274" s="183"/>
      <c r="AED274" s="183"/>
      <c r="AEE274" s="183"/>
      <c r="AEF274" s="183"/>
      <c r="AEG274" s="183"/>
      <c r="AEH274" s="183"/>
      <c r="AEI274" s="183"/>
      <c r="AEJ274" s="183"/>
      <c r="AEK274" s="183"/>
      <c r="AEL274" s="183"/>
      <c r="AEM274" s="183"/>
      <c r="AEN274" s="183"/>
      <c r="AEO274" s="183"/>
      <c r="AEP274" s="183"/>
      <c r="AEQ274" s="183"/>
      <c r="AER274" s="183"/>
      <c r="AES274" s="183"/>
      <c r="AET274" s="183"/>
      <c r="AEU274" s="183"/>
      <c r="AEV274" s="183"/>
      <c r="AEW274" s="183"/>
      <c r="AEX274" s="183"/>
      <c r="AEY274" s="183"/>
      <c r="AEZ274" s="183"/>
      <c r="AFA274" s="183"/>
      <c r="AFB274" s="183"/>
      <c r="AFC274" s="183"/>
      <c r="AFD274" s="183"/>
      <c r="AFE274" s="183"/>
      <c r="AFF274" s="183"/>
      <c r="AFG274" s="183"/>
      <c r="AFH274" s="183"/>
      <c r="AFI274" s="183"/>
      <c r="AFJ274" s="183"/>
      <c r="AFK274" s="183"/>
      <c r="AFL274" s="183"/>
      <c r="AFM274" s="183"/>
      <c r="AFN274" s="183"/>
      <c r="AFO274" s="183"/>
      <c r="AFP274" s="183"/>
      <c r="AFQ274" s="183"/>
      <c r="AFR274" s="183"/>
      <c r="AFS274" s="183"/>
      <c r="AFT274" s="183"/>
      <c r="AFU274" s="183"/>
      <c r="AFV274" s="183"/>
      <c r="AFW274" s="183"/>
      <c r="AFX274" s="183"/>
      <c r="AFY274" s="183"/>
      <c r="AFZ274" s="183"/>
      <c r="AGA274" s="183"/>
      <c r="AGB274" s="183"/>
      <c r="AGC274" s="183"/>
      <c r="AGD274" s="183"/>
      <c r="AGE274" s="183"/>
      <c r="AGF274" s="183"/>
      <c r="AGG274" s="183"/>
      <c r="AGH274" s="183"/>
      <c r="AGI274" s="183"/>
      <c r="AGJ274" s="183"/>
      <c r="AGK274" s="183"/>
      <c r="AGL274" s="183"/>
      <c r="AGM274" s="183"/>
      <c r="AGN274" s="183"/>
      <c r="AGO274" s="183"/>
      <c r="AGP274" s="183"/>
      <c r="AGQ274" s="183"/>
      <c r="AGR274" s="183"/>
      <c r="AGS274" s="183"/>
      <c r="AGT274" s="183"/>
      <c r="AGU274" s="183"/>
      <c r="AGV274" s="183"/>
      <c r="AGW274" s="183"/>
      <c r="AGX274" s="183"/>
      <c r="AGY274" s="183"/>
      <c r="AGZ274" s="183"/>
      <c r="AHA274" s="183"/>
      <c r="AHB274" s="183"/>
      <c r="AHC274" s="183"/>
      <c r="AHD274" s="183"/>
      <c r="AHE274" s="183"/>
      <c r="AHF274" s="183"/>
      <c r="AHG274" s="183"/>
      <c r="AHH274" s="183"/>
      <c r="AHI274" s="183"/>
      <c r="AHJ274" s="183"/>
      <c r="AHK274" s="183"/>
      <c r="AHL274" s="183"/>
      <c r="AHM274" s="183"/>
      <c r="AHN274" s="183"/>
      <c r="AHO274" s="183"/>
      <c r="AHP274" s="183"/>
      <c r="AHQ274" s="183"/>
      <c r="AHR274" s="183"/>
      <c r="AHS274" s="183"/>
      <c r="AHT274" s="183"/>
      <c r="AHU274" s="183"/>
      <c r="AHV274" s="183"/>
      <c r="AHW274" s="183"/>
      <c r="AHX274" s="183"/>
      <c r="AHY274" s="183"/>
      <c r="AHZ274" s="183"/>
      <c r="AIA274" s="183"/>
      <c r="AIB274" s="183"/>
      <c r="AIC274" s="183"/>
      <c r="AID274" s="183"/>
      <c r="AIE274" s="183"/>
      <c r="AIF274" s="183"/>
      <c r="AIG274" s="183"/>
      <c r="AIH274" s="183"/>
      <c r="AII274" s="183"/>
      <c r="AIJ274" s="183"/>
      <c r="AIK274" s="183"/>
      <c r="AIL274" s="183"/>
      <c r="AIM274" s="183"/>
      <c r="AIN274" s="183"/>
      <c r="AIO274" s="183"/>
      <c r="AIP274" s="183"/>
      <c r="AIQ274" s="183"/>
      <c r="AIR274" s="183"/>
      <c r="AIS274" s="183"/>
      <c r="AIT274" s="183"/>
      <c r="AIU274" s="183"/>
      <c r="AIV274" s="183"/>
      <c r="AIW274" s="183"/>
      <c r="AIX274" s="183"/>
      <c r="AIY274" s="183"/>
      <c r="AIZ274" s="183"/>
      <c r="AJA274" s="183"/>
      <c r="AJB274" s="183"/>
      <c r="AJC274" s="183"/>
      <c r="AJD274" s="183"/>
      <c r="AJE274" s="183"/>
      <c r="AJF274" s="183"/>
      <c r="AJG274" s="183"/>
      <c r="AJH274" s="183"/>
      <c r="AJI274" s="183"/>
      <c r="AJJ274" s="183"/>
      <c r="AJK274" s="183"/>
      <c r="AJL274" s="183"/>
      <c r="AJM274" s="183"/>
      <c r="AJN274" s="183"/>
      <c r="AJO274" s="183"/>
      <c r="AJP274" s="183"/>
      <c r="AJQ274" s="183"/>
      <c r="AJR274" s="183"/>
      <c r="AJS274" s="183"/>
      <c r="AJT274" s="183"/>
      <c r="AJU274" s="183"/>
      <c r="AJV274" s="183"/>
      <c r="AJW274" s="183"/>
      <c r="AJX274" s="183"/>
      <c r="AJY274" s="183"/>
      <c r="AJZ274" s="183"/>
      <c r="AKA274" s="183"/>
      <c r="AKB274" s="183"/>
      <c r="AKC274" s="183"/>
      <c r="AKD274" s="183"/>
      <c r="AKE274" s="183"/>
      <c r="AKF274" s="183"/>
      <c r="AKG274" s="183"/>
      <c r="AKH274" s="183"/>
      <c r="AKI274" s="183"/>
      <c r="AKJ274" s="183"/>
      <c r="AKK274" s="183"/>
      <c r="AKL274" s="183"/>
      <c r="AKM274" s="183"/>
      <c r="AKN274" s="183"/>
      <c r="AKO274" s="183"/>
      <c r="AKP274" s="183"/>
      <c r="AKQ274" s="183"/>
      <c r="AKR274" s="183"/>
      <c r="AKS274" s="183"/>
      <c r="AKT274" s="183"/>
      <c r="AKU274" s="183"/>
      <c r="AKV274" s="183"/>
      <c r="AKW274" s="183"/>
      <c r="AKX274" s="183"/>
      <c r="AKY274" s="183"/>
      <c r="AKZ274" s="183"/>
      <c r="ALA274" s="183"/>
      <c r="ALB274" s="183"/>
      <c r="ALC274" s="183"/>
      <c r="ALD274" s="183"/>
      <c r="ALE274" s="183"/>
      <c r="ALF274" s="183"/>
      <c r="ALG274" s="183"/>
      <c r="ALH274" s="183"/>
      <c r="ALI274" s="183"/>
      <c r="ALJ274" s="183"/>
      <c r="ALK274" s="183"/>
      <c r="ALL274" s="183"/>
      <c r="ALM274" s="183"/>
      <c r="ALN274" s="183"/>
      <c r="ALO274" s="183"/>
      <c r="ALP274" s="183"/>
      <c r="ALQ274" s="183"/>
      <c r="ALR274" s="183"/>
      <c r="ALS274" s="183"/>
      <c r="ALT274" s="183"/>
      <c r="ALU274" s="183"/>
      <c r="ALV274" s="183"/>
      <c r="ALW274" s="183"/>
      <c r="ALX274" s="183"/>
      <c r="ALY274" s="183"/>
      <c r="ALZ274" s="183"/>
      <c r="AMA274" s="183"/>
      <c r="AMB274" s="183"/>
      <c r="AMC274" s="183"/>
      <c r="AMD274" s="183"/>
      <c r="AME274" s="183"/>
      <c r="AMF274" s="183"/>
      <c r="AMG274" s="183"/>
      <c r="AMH274" s="183"/>
      <c r="AMI274" s="183"/>
      <c r="AMJ274" s="183"/>
      <c r="AMK274" s="183"/>
    </row>
    <row r="275" spans="1:1025" s="184" customFormat="1" ht="90" customHeight="1">
      <c r="A275" s="170">
        <v>248</v>
      </c>
      <c r="B275" s="170" t="s">
        <v>15</v>
      </c>
      <c r="C275" s="170" t="s">
        <v>10</v>
      </c>
      <c r="D275" s="171"/>
      <c r="E275" s="170" t="s">
        <v>1480</v>
      </c>
      <c r="F275" s="170" t="s">
        <v>1481</v>
      </c>
      <c r="G275" s="170" t="s">
        <v>1871</v>
      </c>
      <c r="H275" s="170" t="s">
        <v>1889</v>
      </c>
      <c r="I275" s="170" t="s">
        <v>1853</v>
      </c>
      <c r="J275" s="171" t="s">
        <v>1872</v>
      </c>
      <c r="K275" s="170" t="s">
        <v>501</v>
      </c>
      <c r="L275" s="170">
        <v>21</v>
      </c>
      <c r="M275" s="170">
        <v>21</v>
      </c>
      <c r="N275" s="170">
        <v>1</v>
      </c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  <c r="BK275" s="183"/>
      <c r="BL275" s="183"/>
      <c r="BM275" s="183"/>
      <c r="BN275" s="183"/>
      <c r="BO275" s="183"/>
      <c r="BP275" s="183"/>
      <c r="BQ275" s="183"/>
      <c r="BR275" s="183"/>
      <c r="BS275" s="183"/>
      <c r="BT275" s="183"/>
      <c r="BU275" s="183"/>
      <c r="BV275" s="183"/>
      <c r="BW275" s="183"/>
      <c r="BX275" s="183"/>
      <c r="BY275" s="183"/>
      <c r="BZ275" s="183"/>
      <c r="CA275" s="183"/>
      <c r="CB275" s="183"/>
      <c r="CC275" s="183"/>
      <c r="CD275" s="183"/>
      <c r="CE275" s="183"/>
      <c r="CF275" s="183"/>
      <c r="CG275" s="183"/>
      <c r="CH275" s="183"/>
      <c r="CI275" s="183"/>
      <c r="CJ275" s="183"/>
      <c r="CK275" s="183"/>
      <c r="CL275" s="183"/>
      <c r="CM275" s="183"/>
      <c r="CN275" s="183"/>
      <c r="CO275" s="183"/>
      <c r="CP275" s="183"/>
      <c r="CQ275" s="183"/>
      <c r="CR275" s="183"/>
      <c r="CS275" s="183"/>
      <c r="CT275" s="183"/>
      <c r="CU275" s="183"/>
      <c r="CV275" s="183"/>
      <c r="CW275" s="183"/>
      <c r="CX275" s="183"/>
      <c r="CY275" s="183"/>
      <c r="CZ275" s="183"/>
      <c r="DA275" s="183"/>
      <c r="DB275" s="183"/>
      <c r="DC275" s="183"/>
      <c r="DD275" s="183"/>
      <c r="DE275" s="183"/>
      <c r="DF275" s="183"/>
      <c r="DG275" s="183"/>
      <c r="DH275" s="183"/>
      <c r="DI275" s="183"/>
      <c r="DJ275" s="183"/>
      <c r="DK275" s="183"/>
      <c r="DL275" s="183"/>
      <c r="DM275" s="183"/>
      <c r="DN275" s="183"/>
      <c r="DO275" s="183"/>
      <c r="DP275" s="183"/>
      <c r="DQ275" s="183"/>
      <c r="DR275" s="183"/>
      <c r="DS275" s="183"/>
      <c r="DT275" s="183"/>
      <c r="DU275" s="183"/>
      <c r="DV275" s="183"/>
      <c r="DW275" s="183"/>
      <c r="DX275" s="183"/>
      <c r="DY275" s="183"/>
      <c r="DZ275" s="183"/>
      <c r="EA275" s="183"/>
      <c r="EB275" s="183"/>
      <c r="EC275" s="183"/>
      <c r="ED275" s="183"/>
      <c r="EE275" s="183"/>
      <c r="EF275" s="183"/>
      <c r="EG275" s="183"/>
      <c r="EH275" s="183"/>
      <c r="EI275" s="183"/>
      <c r="EJ275" s="183"/>
      <c r="EK275" s="183"/>
      <c r="EL275" s="183"/>
      <c r="EM275" s="183"/>
      <c r="EN275" s="183"/>
      <c r="EO275" s="183"/>
      <c r="EP275" s="183"/>
      <c r="EQ275" s="183"/>
      <c r="ER275" s="183"/>
      <c r="ES275" s="183"/>
      <c r="ET275" s="183"/>
      <c r="EU275" s="183"/>
      <c r="EV275" s="183"/>
      <c r="EW275" s="183"/>
      <c r="EX275" s="183"/>
      <c r="EY275" s="183"/>
      <c r="EZ275" s="183"/>
      <c r="FA275" s="183"/>
      <c r="FB275" s="183"/>
      <c r="FC275" s="183"/>
      <c r="FD275" s="183"/>
      <c r="FE275" s="183"/>
      <c r="FF275" s="183"/>
      <c r="FG275" s="183"/>
      <c r="FH275" s="183"/>
      <c r="FI275" s="183"/>
      <c r="FJ275" s="183"/>
      <c r="FK275" s="183"/>
      <c r="FL275" s="183"/>
      <c r="FM275" s="183"/>
      <c r="FN275" s="183"/>
      <c r="FO275" s="183"/>
      <c r="FP275" s="183"/>
      <c r="FQ275" s="183"/>
      <c r="FR275" s="183"/>
      <c r="FS275" s="183"/>
      <c r="FT275" s="183"/>
      <c r="FU275" s="183"/>
      <c r="FV275" s="183"/>
      <c r="FW275" s="183"/>
      <c r="FX275" s="183"/>
      <c r="FY275" s="183"/>
      <c r="FZ275" s="183"/>
      <c r="GA275" s="183"/>
      <c r="GB275" s="183"/>
      <c r="GC275" s="183"/>
      <c r="GD275" s="183"/>
      <c r="GE275" s="183"/>
      <c r="GF275" s="183"/>
      <c r="GG275" s="183"/>
      <c r="GH275" s="183"/>
      <c r="GI275" s="183"/>
      <c r="GJ275" s="183"/>
      <c r="GK275" s="183"/>
      <c r="GL275" s="183"/>
      <c r="GM275" s="183"/>
      <c r="GN275" s="183"/>
      <c r="GO275" s="183"/>
      <c r="GP275" s="183"/>
      <c r="GQ275" s="183"/>
      <c r="GR275" s="183"/>
      <c r="GS275" s="183"/>
      <c r="GT275" s="183"/>
      <c r="GU275" s="183"/>
      <c r="GV275" s="183"/>
      <c r="GW275" s="183"/>
      <c r="GX275" s="183"/>
      <c r="GY275" s="183"/>
      <c r="GZ275" s="183"/>
      <c r="HA275" s="183"/>
      <c r="HB275" s="183"/>
      <c r="HC275" s="183"/>
      <c r="HD275" s="183"/>
      <c r="HE275" s="183"/>
      <c r="HF275" s="183"/>
      <c r="HG275" s="183"/>
      <c r="HH275" s="183"/>
      <c r="HI275" s="183"/>
      <c r="HJ275" s="183"/>
      <c r="HK275" s="183"/>
      <c r="HL275" s="183"/>
      <c r="HM275" s="183"/>
      <c r="HN275" s="183"/>
      <c r="HO275" s="183"/>
      <c r="HP275" s="183"/>
      <c r="HQ275" s="183"/>
      <c r="HR275" s="183"/>
      <c r="HS275" s="183"/>
      <c r="HT275" s="183"/>
      <c r="HU275" s="183"/>
      <c r="HV275" s="183"/>
      <c r="HW275" s="183"/>
      <c r="HX275" s="183"/>
      <c r="HY275" s="183"/>
      <c r="HZ275" s="183"/>
      <c r="IA275" s="183"/>
      <c r="IB275" s="183"/>
      <c r="IC275" s="183"/>
      <c r="ID275" s="183"/>
      <c r="IE275" s="183"/>
      <c r="IF275" s="183"/>
      <c r="IG275" s="183"/>
      <c r="IH275" s="183"/>
      <c r="II275" s="183"/>
      <c r="IJ275" s="183"/>
      <c r="IK275" s="183"/>
      <c r="IL275" s="183"/>
      <c r="IM275" s="183"/>
      <c r="IN275" s="183"/>
      <c r="IO275" s="183"/>
      <c r="IP275" s="183"/>
      <c r="IQ275" s="183"/>
      <c r="IR275" s="183"/>
      <c r="IS275" s="183"/>
      <c r="IT275" s="183"/>
      <c r="IU275" s="183"/>
      <c r="IV275" s="183"/>
      <c r="IW275" s="183"/>
      <c r="IX275" s="183"/>
      <c r="IY275" s="183"/>
      <c r="IZ275" s="183"/>
      <c r="JA275" s="183"/>
      <c r="JB275" s="183"/>
      <c r="JC275" s="183"/>
      <c r="JD275" s="183"/>
      <c r="JE275" s="183"/>
      <c r="JF275" s="183"/>
      <c r="JG275" s="183"/>
      <c r="JH275" s="183"/>
      <c r="JI275" s="183"/>
      <c r="JJ275" s="183"/>
      <c r="JK275" s="183"/>
      <c r="JL275" s="183"/>
      <c r="JM275" s="183"/>
      <c r="JN275" s="183"/>
      <c r="JO275" s="183"/>
      <c r="JP275" s="183"/>
      <c r="JQ275" s="183"/>
      <c r="JR275" s="183"/>
      <c r="JS275" s="183"/>
      <c r="JT275" s="183"/>
      <c r="JU275" s="183"/>
      <c r="JV275" s="183"/>
      <c r="JW275" s="183"/>
      <c r="JX275" s="183"/>
      <c r="JY275" s="183"/>
      <c r="JZ275" s="183"/>
      <c r="KA275" s="183"/>
      <c r="KB275" s="183"/>
      <c r="KC275" s="183"/>
      <c r="KD275" s="183"/>
      <c r="KE275" s="183"/>
      <c r="KF275" s="183"/>
      <c r="KG275" s="183"/>
      <c r="KH275" s="183"/>
      <c r="KI275" s="183"/>
      <c r="KJ275" s="183"/>
      <c r="KK275" s="183"/>
      <c r="KL275" s="183"/>
      <c r="KM275" s="183"/>
      <c r="KN275" s="183"/>
      <c r="KO275" s="183"/>
      <c r="KP275" s="183"/>
      <c r="KQ275" s="183"/>
      <c r="KR275" s="183"/>
      <c r="KS275" s="183"/>
      <c r="KT275" s="183"/>
      <c r="KU275" s="183"/>
      <c r="KV275" s="183"/>
      <c r="KW275" s="183"/>
      <c r="KX275" s="183"/>
      <c r="KY275" s="183"/>
      <c r="KZ275" s="183"/>
      <c r="LA275" s="183"/>
      <c r="LB275" s="183"/>
      <c r="LC275" s="183"/>
      <c r="LD275" s="183"/>
      <c r="LE275" s="183"/>
      <c r="LF275" s="183"/>
      <c r="LG275" s="183"/>
      <c r="LH275" s="183"/>
      <c r="LI275" s="183"/>
      <c r="LJ275" s="183"/>
      <c r="LK275" s="183"/>
      <c r="LL275" s="183"/>
      <c r="LM275" s="183"/>
      <c r="LN275" s="183"/>
      <c r="LO275" s="183"/>
      <c r="LP275" s="183"/>
      <c r="LQ275" s="183"/>
      <c r="LR275" s="183"/>
      <c r="LS275" s="183"/>
      <c r="LT275" s="183"/>
      <c r="LU275" s="183"/>
      <c r="LV275" s="183"/>
      <c r="LW275" s="183"/>
      <c r="LX275" s="183"/>
      <c r="LY275" s="183"/>
      <c r="LZ275" s="183"/>
      <c r="MA275" s="183"/>
      <c r="MB275" s="183"/>
      <c r="MC275" s="183"/>
      <c r="MD275" s="183"/>
      <c r="ME275" s="183"/>
      <c r="MF275" s="183"/>
      <c r="MG275" s="183"/>
      <c r="MH275" s="183"/>
      <c r="MI275" s="183"/>
      <c r="MJ275" s="183"/>
      <c r="MK275" s="183"/>
      <c r="ML275" s="183"/>
      <c r="MM275" s="183"/>
      <c r="MN275" s="183"/>
      <c r="MO275" s="183"/>
      <c r="MP275" s="183"/>
      <c r="MQ275" s="183"/>
      <c r="MR275" s="183"/>
      <c r="MS275" s="183"/>
      <c r="MT275" s="183"/>
      <c r="MU275" s="183"/>
      <c r="MV275" s="183"/>
      <c r="MW275" s="183"/>
      <c r="MX275" s="183"/>
      <c r="MY275" s="183"/>
      <c r="MZ275" s="183"/>
      <c r="NA275" s="183"/>
      <c r="NB275" s="183"/>
      <c r="NC275" s="183"/>
      <c r="ND275" s="183"/>
      <c r="NE275" s="183"/>
      <c r="NF275" s="183"/>
      <c r="NG275" s="183"/>
      <c r="NH275" s="183"/>
      <c r="NI275" s="183"/>
      <c r="NJ275" s="183"/>
      <c r="NK275" s="183"/>
      <c r="NL275" s="183"/>
      <c r="NM275" s="183"/>
      <c r="NN275" s="183"/>
      <c r="NO275" s="183"/>
      <c r="NP275" s="183"/>
      <c r="NQ275" s="183"/>
      <c r="NR275" s="183"/>
      <c r="NS275" s="183"/>
      <c r="NT275" s="183"/>
      <c r="NU275" s="183"/>
      <c r="NV275" s="183"/>
      <c r="NW275" s="183"/>
      <c r="NX275" s="183"/>
      <c r="NY275" s="183"/>
      <c r="NZ275" s="183"/>
      <c r="OA275" s="183"/>
      <c r="OB275" s="183"/>
      <c r="OC275" s="183"/>
      <c r="OD275" s="183"/>
      <c r="OE275" s="183"/>
      <c r="OF275" s="183"/>
      <c r="OG275" s="183"/>
      <c r="OH275" s="183"/>
      <c r="OI275" s="183"/>
      <c r="OJ275" s="183"/>
      <c r="OK275" s="183"/>
      <c r="OL275" s="183"/>
      <c r="OM275" s="183"/>
      <c r="ON275" s="183"/>
      <c r="OO275" s="183"/>
      <c r="OP275" s="183"/>
      <c r="OQ275" s="183"/>
      <c r="OR275" s="183"/>
      <c r="OS275" s="183"/>
      <c r="OT275" s="183"/>
      <c r="OU275" s="183"/>
      <c r="OV275" s="183"/>
      <c r="OW275" s="183"/>
      <c r="OX275" s="183"/>
      <c r="OY275" s="183"/>
      <c r="OZ275" s="183"/>
      <c r="PA275" s="183"/>
      <c r="PB275" s="183"/>
      <c r="PC275" s="183"/>
      <c r="PD275" s="183"/>
      <c r="PE275" s="183"/>
      <c r="PF275" s="183"/>
      <c r="PG275" s="183"/>
      <c r="PH275" s="183"/>
      <c r="PI275" s="183"/>
      <c r="PJ275" s="183"/>
      <c r="PK275" s="183"/>
      <c r="PL275" s="183"/>
      <c r="PM275" s="183"/>
      <c r="PN275" s="183"/>
      <c r="PO275" s="183"/>
      <c r="PP275" s="183"/>
      <c r="PQ275" s="183"/>
      <c r="PR275" s="183"/>
      <c r="PS275" s="183"/>
      <c r="PT275" s="183"/>
      <c r="PU275" s="183"/>
      <c r="PV275" s="183"/>
      <c r="PW275" s="183"/>
      <c r="PX275" s="183"/>
      <c r="PY275" s="183"/>
      <c r="PZ275" s="183"/>
      <c r="QA275" s="183"/>
      <c r="QB275" s="183"/>
      <c r="QC275" s="183"/>
      <c r="QD275" s="183"/>
      <c r="QE275" s="183"/>
      <c r="QF275" s="183"/>
      <c r="QG275" s="183"/>
      <c r="QH275" s="183"/>
      <c r="QI275" s="183"/>
      <c r="QJ275" s="183"/>
      <c r="QK275" s="183"/>
      <c r="QL275" s="183"/>
      <c r="QM275" s="183"/>
      <c r="QN275" s="183"/>
      <c r="QO275" s="183"/>
      <c r="QP275" s="183"/>
      <c r="QQ275" s="183"/>
      <c r="QR275" s="183"/>
      <c r="QS275" s="183"/>
      <c r="QT275" s="183"/>
      <c r="QU275" s="183"/>
      <c r="QV275" s="183"/>
      <c r="QW275" s="183"/>
      <c r="QX275" s="183"/>
      <c r="QY275" s="183"/>
      <c r="QZ275" s="183"/>
      <c r="RA275" s="183"/>
      <c r="RB275" s="183"/>
      <c r="RC275" s="183"/>
      <c r="RD275" s="183"/>
      <c r="RE275" s="183"/>
      <c r="RF275" s="183"/>
      <c r="RG275" s="183"/>
      <c r="RH275" s="183"/>
      <c r="RI275" s="183"/>
      <c r="RJ275" s="183"/>
      <c r="RK275" s="183"/>
      <c r="RL275" s="183"/>
      <c r="RM275" s="183"/>
      <c r="RN275" s="183"/>
      <c r="RO275" s="183"/>
      <c r="RP275" s="183"/>
      <c r="RQ275" s="183"/>
      <c r="RR275" s="183"/>
      <c r="RS275" s="183"/>
      <c r="RT275" s="183"/>
      <c r="RU275" s="183"/>
      <c r="RV275" s="183"/>
      <c r="RW275" s="183"/>
      <c r="RX275" s="183"/>
      <c r="RY275" s="183"/>
      <c r="RZ275" s="183"/>
      <c r="SA275" s="183"/>
      <c r="SB275" s="183"/>
      <c r="SC275" s="183"/>
      <c r="SD275" s="183"/>
      <c r="SE275" s="183"/>
      <c r="SF275" s="183"/>
      <c r="SG275" s="183"/>
      <c r="SH275" s="183"/>
      <c r="SI275" s="183"/>
      <c r="SJ275" s="183"/>
      <c r="SK275" s="183"/>
      <c r="SL275" s="183"/>
      <c r="SM275" s="183"/>
      <c r="SN275" s="183"/>
      <c r="SO275" s="183"/>
      <c r="SP275" s="183"/>
      <c r="SQ275" s="183"/>
      <c r="SR275" s="183"/>
      <c r="SS275" s="183"/>
      <c r="ST275" s="183"/>
      <c r="SU275" s="183"/>
      <c r="SV275" s="183"/>
      <c r="SW275" s="183"/>
      <c r="SX275" s="183"/>
      <c r="SY275" s="183"/>
      <c r="SZ275" s="183"/>
      <c r="TA275" s="183"/>
      <c r="TB275" s="183"/>
      <c r="TC275" s="183"/>
      <c r="TD275" s="183"/>
      <c r="TE275" s="183"/>
      <c r="TF275" s="183"/>
      <c r="TG275" s="183"/>
      <c r="TH275" s="183"/>
      <c r="TI275" s="183"/>
      <c r="TJ275" s="183"/>
      <c r="TK275" s="183"/>
      <c r="TL275" s="183"/>
      <c r="TM275" s="183"/>
      <c r="TN275" s="183"/>
      <c r="TO275" s="183"/>
      <c r="TP275" s="183"/>
      <c r="TQ275" s="183"/>
      <c r="TR275" s="183"/>
      <c r="TS275" s="183"/>
      <c r="TT275" s="183"/>
      <c r="TU275" s="183"/>
      <c r="TV275" s="183"/>
      <c r="TW275" s="183"/>
      <c r="TX275" s="183"/>
      <c r="TY275" s="183"/>
      <c r="TZ275" s="183"/>
      <c r="UA275" s="183"/>
      <c r="UB275" s="183"/>
      <c r="UC275" s="183"/>
      <c r="UD275" s="183"/>
      <c r="UE275" s="183"/>
      <c r="UF275" s="183"/>
      <c r="UG275" s="183"/>
      <c r="UH275" s="183"/>
      <c r="UI275" s="183"/>
      <c r="UJ275" s="183"/>
      <c r="UK275" s="183"/>
      <c r="UL275" s="183"/>
      <c r="UM275" s="183"/>
      <c r="UN275" s="183"/>
      <c r="UO275" s="183"/>
      <c r="UP275" s="183"/>
      <c r="UQ275" s="183"/>
      <c r="UR275" s="183"/>
      <c r="US275" s="183"/>
      <c r="UT275" s="183"/>
      <c r="UU275" s="183"/>
      <c r="UV275" s="183"/>
      <c r="UW275" s="183"/>
      <c r="UX275" s="183"/>
      <c r="UY275" s="183"/>
      <c r="UZ275" s="183"/>
      <c r="VA275" s="183"/>
      <c r="VB275" s="183"/>
      <c r="VC275" s="183"/>
      <c r="VD275" s="183"/>
      <c r="VE275" s="183"/>
      <c r="VF275" s="183"/>
      <c r="VG275" s="183"/>
      <c r="VH275" s="183"/>
      <c r="VI275" s="183"/>
      <c r="VJ275" s="183"/>
      <c r="VK275" s="183"/>
      <c r="VL275" s="183"/>
      <c r="VM275" s="183"/>
      <c r="VN275" s="183"/>
      <c r="VO275" s="183"/>
      <c r="VP275" s="183"/>
      <c r="VQ275" s="183"/>
      <c r="VR275" s="183"/>
      <c r="VS275" s="183"/>
      <c r="VT275" s="183"/>
      <c r="VU275" s="183"/>
      <c r="VV275" s="183"/>
      <c r="VW275" s="183"/>
      <c r="VX275" s="183"/>
      <c r="VY275" s="183"/>
      <c r="VZ275" s="183"/>
      <c r="WA275" s="183"/>
      <c r="WB275" s="183"/>
      <c r="WC275" s="183"/>
      <c r="WD275" s="183"/>
      <c r="WE275" s="183"/>
      <c r="WF275" s="183"/>
      <c r="WG275" s="183"/>
      <c r="WH275" s="183"/>
      <c r="WI275" s="183"/>
      <c r="WJ275" s="183"/>
      <c r="WK275" s="183"/>
      <c r="WL275" s="183"/>
      <c r="WM275" s="183"/>
      <c r="WN275" s="183"/>
      <c r="WO275" s="183"/>
      <c r="WP275" s="183"/>
      <c r="WQ275" s="183"/>
      <c r="WR275" s="183"/>
      <c r="WS275" s="183"/>
      <c r="WT275" s="183"/>
      <c r="WU275" s="183"/>
      <c r="WV275" s="183"/>
      <c r="WW275" s="183"/>
      <c r="WX275" s="183"/>
      <c r="WY275" s="183"/>
      <c r="WZ275" s="183"/>
      <c r="XA275" s="183"/>
      <c r="XB275" s="183"/>
      <c r="XC275" s="183"/>
      <c r="XD275" s="183"/>
      <c r="XE275" s="183"/>
      <c r="XF275" s="183"/>
      <c r="XG275" s="183"/>
      <c r="XH275" s="183"/>
      <c r="XI275" s="183"/>
      <c r="XJ275" s="183"/>
      <c r="XK275" s="183"/>
      <c r="XL275" s="183"/>
      <c r="XM275" s="183"/>
      <c r="XN275" s="183"/>
      <c r="XO275" s="183"/>
      <c r="XP275" s="183"/>
      <c r="XQ275" s="183"/>
      <c r="XR275" s="183"/>
      <c r="XS275" s="183"/>
      <c r="XT275" s="183"/>
      <c r="XU275" s="183"/>
      <c r="XV275" s="183"/>
      <c r="XW275" s="183"/>
      <c r="XX275" s="183"/>
      <c r="XY275" s="183"/>
      <c r="XZ275" s="183"/>
      <c r="YA275" s="183"/>
      <c r="YB275" s="183"/>
      <c r="YC275" s="183"/>
      <c r="YD275" s="183"/>
      <c r="YE275" s="183"/>
      <c r="YF275" s="183"/>
      <c r="YG275" s="183"/>
      <c r="YH275" s="183"/>
      <c r="YI275" s="183"/>
      <c r="YJ275" s="183"/>
      <c r="YK275" s="183"/>
      <c r="YL275" s="183"/>
      <c r="YM275" s="183"/>
      <c r="YN275" s="183"/>
      <c r="YO275" s="183"/>
      <c r="YP275" s="183"/>
      <c r="YQ275" s="183"/>
      <c r="YR275" s="183"/>
      <c r="YS275" s="183"/>
      <c r="YT275" s="183"/>
      <c r="YU275" s="183"/>
      <c r="YV275" s="183"/>
      <c r="YW275" s="183"/>
      <c r="YX275" s="183"/>
      <c r="YY275" s="183"/>
      <c r="YZ275" s="183"/>
      <c r="ZA275" s="183"/>
      <c r="ZB275" s="183"/>
      <c r="ZC275" s="183"/>
      <c r="ZD275" s="183"/>
      <c r="ZE275" s="183"/>
      <c r="ZF275" s="183"/>
      <c r="ZG275" s="183"/>
      <c r="ZH275" s="183"/>
      <c r="ZI275" s="183"/>
      <c r="ZJ275" s="183"/>
      <c r="ZK275" s="183"/>
      <c r="ZL275" s="183"/>
      <c r="ZM275" s="183"/>
      <c r="ZN275" s="183"/>
      <c r="ZO275" s="183"/>
      <c r="ZP275" s="183"/>
      <c r="ZQ275" s="183"/>
      <c r="ZR275" s="183"/>
      <c r="ZS275" s="183"/>
      <c r="ZT275" s="183"/>
      <c r="ZU275" s="183"/>
      <c r="ZV275" s="183"/>
      <c r="ZW275" s="183"/>
      <c r="ZX275" s="183"/>
      <c r="ZY275" s="183"/>
      <c r="ZZ275" s="183"/>
      <c r="AAA275" s="183"/>
      <c r="AAB275" s="183"/>
      <c r="AAC275" s="183"/>
      <c r="AAD275" s="183"/>
      <c r="AAE275" s="183"/>
      <c r="AAF275" s="183"/>
      <c r="AAG275" s="183"/>
      <c r="AAH275" s="183"/>
      <c r="AAI275" s="183"/>
      <c r="AAJ275" s="183"/>
      <c r="AAK275" s="183"/>
      <c r="AAL275" s="183"/>
      <c r="AAM275" s="183"/>
      <c r="AAN275" s="183"/>
      <c r="AAO275" s="183"/>
      <c r="AAP275" s="183"/>
      <c r="AAQ275" s="183"/>
      <c r="AAR275" s="183"/>
      <c r="AAS275" s="183"/>
      <c r="AAT275" s="183"/>
      <c r="AAU275" s="183"/>
      <c r="AAV275" s="183"/>
      <c r="AAW275" s="183"/>
      <c r="AAX275" s="183"/>
      <c r="AAY275" s="183"/>
      <c r="AAZ275" s="183"/>
      <c r="ABA275" s="183"/>
      <c r="ABB275" s="183"/>
      <c r="ABC275" s="183"/>
      <c r="ABD275" s="183"/>
      <c r="ABE275" s="183"/>
      <c r="ABF275" s="183"/>
      <c r="ABG275" s="183"/>
      <c r="ABH275" s="183"/>
      <c r="ABI275" s="183"/>
      <c r="ABJ275" s="183"/>
      <c r="ABK275" s="183"/>
      <c r="ABL275" s="183"/>
      <c r="ABM275" s="183"/>
      <c r="ABN275" s="183"/>
      <c r="ABO275" s="183"/>
      <c r="ABP275" s="183"/>
      <c r="ABQ275" s="183"/>
      <c r="ABR275" s="183"/>
      <c r="ABS275" s="183"/>
      <c r="ABT275" s="183"/>
      <c r="ABU275" s="183"/>
      <c r="ABV275" s="183"/>
      <c r="ABW275" s="183"/>
      <c r="ABX275" s="183"/>
      <c r="ABY275" s="183"/>
      <c r="ABZ275" s="183"/>
      <c r="ACA275" s="183"/>
      <c r="ACB275" s="183"/>
      <c r="ACC275" s="183"/>
      <c r="ACD275" s="183"/>
      <c r="ACE275" s="183"/>
      <c r="ACF275" s="183"/>
      <c r="ACG275" s="183"/>
      <c r="ACH275" s="183"/>
      <c r="ACI275" s="183"/>
      <c r="ACJ275" s="183"/>
      <c r="ACK275" s="183"/>
      <c r="ACL275" s="183"/>
      <c r="ACM275" s="183"/>
      <c r="ACN275" s="183"/>
      <c r="ACO275" s="183"/>
      <c r="ACP275" s="183"/>
      <c r="ACQ275" s="183"/>
      <c r="ACR275" s="183"/>
      <c r="ACS275" s="183"/>
      <c r="ACT275" s="183"/>
      <c r="ACU275" s="183"/>
      <c r="ACV275" s="183"/>
      <c r="ACW275" s="183"/>
      <c r="ACX275" s="183"/>
      <c r="ACY275" s="183"/>
      <c r="ACZ275" s="183"/>
      <c r="ADA275" s="183"/>
      <c r="ADB275" s="183"/>
      <c r="ADC275" s="183"/>
      <c r="ADD275" s="183"/>
      <c r="ADE275" s="183"/>
      <c r="ADF275" s="183"/>
      <c r="ADG275" s="183"/>
      <c r="ADH275" s="183"/>
      <c r="ADI275" s="183"/>
      <c r="ADJ275" s="183"/>
      <c r="ADK275" s="183"/>
      <c r="ADL275" s="183"/>
      <c r="ADM275" s="183"/>
      <c r="ADN275" s="183"/>
      <c r="ADO275" s="183"/>
      <c r="ADP275" s="183"/>
      <c r="ADQ275" s="183"/>
      <c r="ADR275" s="183"/>
      <c r="ADS275" s="183"/>
      <c r="ADT275" s="183"/>
      <c r="ADU275" s="183"/>
      <c r="ADV275" s="183"/>
      <c r="ADW275" s="183"/>
      <c r="ADX275" s="183"/>
      <c r="ADY275" s="183"/>
      <c r="ADZ275" s="183"/>
      <c r="AEA275" s="183"/>
      <c r="AEB275" s="183"/>
      <c r="AEC275" s="183"/>
      <c r="AED275" s="183"/>
      <c r="AEE275" s="183"/>
      <c r="AEF275" s="183"/>
      <c r="AEG275" s="183"/>
      <c r="AEH275" s="183"/>
      <c r="AEI275" s="183"/>
      <c r="AEJ275" s="183"/>
      <c r="AEK275" s="183"/>
      <c r="AEL275" s="183"/>
      <c r="AEM275" s="183"/>
      <c r="AEN275" s="183"/>
      <c r="AEO275" s="183"/>
      <c r="AEP275" s="183"/>
      <c r="AEQ275" s="183"/>
      <c r="AER275" s="183"/>
      <c r="AES275" s="183"/>
      <c r="AET275" s="183"/>
      <c r="AEU275" s="183"/>
      <c r="AEV275" s="183"/>
      <c r="AEW275" s="183"/>
      <c r="AEX275" s="183"/>
      <c r="AEY275" s="183"/>
      <c r="AEZ275" s="183"/>
      <c r="AFA275" s="183"/>
      <c r="AFB275" s="183"/>
      <c r="AFC275" s="183"/>
      <c r="AFD275" s="183"/>
      <c r="AFE275" s="183"/>
      <c r="AFF275" s="183"/>
      <c r="AFG275" s="183"/>
      <c r="AFH275" s="183"/>
      <c r="AFI275" s="183"/>
      <c r="AFJ275" s="183"/>
      <c r="AFK275" s="183"/>
      <c r="AFL275" s="183"/>
      <c r="AFM275" s="183"/>
      <c r="AFN275" s="183"/>
      <c r="AFO275" s="183"/>
      <c r="AFP275" s="183"/>
      <c r="AFQ275" s="183"/>
      <c r="AFR275" s="183"/>
      <c r="AFS275" s="183"/>
      <c r="AFT275" s="183"/>
      <c r="AFU275" s="183"/>
      <c r="AFV275" s="183"/>
      <c r="AFW275" s="183"/>
      <c r="AFX275" s="183"/>
      <c r="AFY275" s="183"/>
      <c r="AFZ275" s="183"/>
      <c r="AGA275" s="183"/>
      <c r="AGB275" s="183"/>
      <c r="AGC275" s="183"/>
      <c r="AGD275" s="183"/>
      <c r="AGE275" s="183"/>
      <c r="AGF275" s="183"/>
      <c r="AGG275" s="183"/>
      <c r="AGH275" s="183"/>
      <c r="AGI275" s="183"/>
      <c r="AGJ275" s="183"/>
      <c r="AGK275" s="183"/>
      <c r="AGL275" s="183"/>
      <c r="AGM275" s="183"/>
      <c r="AGN275" s="183"/>
      <c r="AGO275" s="183"/>
      <c r="AGP275" s="183"/>
      <c r="AGQ275" s="183"/>
      <c r="AGR275" s="183"/>
      <c r="AGS275" s="183"/>
      <c r="AGT275" s="183"/>
      <c r="AGU275" s="183"/>
      <c r="AGV275" s="183"/>
      <c r="AGW275" s="183"/>
      <c r="AGX275" s="183"/>
      <c r="AGY275" s="183"/>
      <c r="AGZ275" s="183"/>
      <c r="AHA275" s="183"/>
      <c r="AHB275" s="183"/>
      <c r="AHC275" s="183"/>
      <c r="AHD275" s="183"/>
      <c r="AHE275" s="183"/>
      <c r="AHF275" s="183"/>
      <c r="AHG275" s="183"/>
      <c r="AHH275" s="183"/>
      <c r="AHI275" s="183"/>
      <c r="AHJ275" s="183"/>
      <c r="AHK275" s="183"/>
      <c r="AHL275" s="183"/>
      <c r="AHM275" s="183"/>
      <c r="AHN275" s="183"/>
      <c r="AHO275" s="183"/>
      <c r="AHP275" s="183"/>
      <c r="AHQ275" s="183"/>
      <c r="AHR275" s="183"/>
      <c r="AHS275" s="183"/>
      <c r="AHT275" s="183"/>
      <c r="AHU275" s="183"/>
      <c r="AHV275" s="183"/>
      <c r="AHW275" s="183"/>
      <c r="AHX275" s="183"/>
      <c r="AHY275" s="183"/>
      <c r="AHZ275" s="183"/>
      <c r="AIA275" s="183"/>
      <c r="AIB275" s="183"/>
      <c r="AIC275" s="183"/>
      <c r="AID275" s="183"/>
      <c r="AIE275" s="183"/>
      <c r="AIF275" s="183"/>
      <c r="AIG275" s="183"/>
      <c r="AIH275" s="183"/>
      <c r="AII275" s="183"/>
      <c r="AIJ275" s="183"/>
      <c r="AIK275" s="183"/>
      <c r="AIL275" s="183"/>
      <c r="AIM275" s="183"/>
      <c r="AIN275" s="183"/>
      <c r="AIO275" s="183"/>
      <c r="AIP275" s="183"/>
      <c r="AIQ275" s="183"/>
      <c r="AIR275" s="183"/>
      <c r="AIS275" s="183"/>
      <c r="AIT275" s="183"/>
      <c r="AIU275" s="183"/>
      <c r="AIV275" s="183"/>
      <c r="AIW275" s="183"/>
      <c r="AIX275" s="183"/>
      <c r="AIY275" s="183"/>
      <c r="AIZ275" s="183"/>
      <c r="AJA275" s="183"/>
      <c r="AJB275" s="183"/>
      <c r="AJC275" s="183"/>
      <c r="AJD275" s="183"/>
      <c r="AJE275" s="183"/>
      <c r="AJF275" s="183"/>
      <c r="AJG275" s="183"/>
      <c r="AJH275" s="183"/>
      <c r="AJI275" s="183"/>
      <c r="AJJ275" s="183"/>
      <c r="AJK275" s="183"/>
      <c r="AJL275" s="183"/>
      <c r="AJM275" s="183"/>
      <c r="AJN275" s="183"/>
      <c r="AJO275" s="183"/>
      <c r="AJP275" s="183"/>
      <c r="AJQ275" s="183"/>
      <c r="AJR275" s="183"/>
      <c r="AJS275" s="183"/>
      <c r="AJT275" s="183"/>
      <c r="AJU275" s="183"/>
      <c r="AJV275" s="183"/>
      <c r="AJW275" s="183"/>
      <c r="AJX275" s="183"/>
      <c r="AJY275" s="183"/>
      <c r="AJZ275" s="183"/>
      <c r="AKA275" s="183"/>
      <c r="AKB275" s="183"/>
      <c r="AKC275" s="183"/>
      <c r="AKD275" s="183"/>
      <c r="AKE275" s="183"/>
      <c r="AKF275" s="183"/>
      <c r="AKG275" s="183"/>
      <c r="AKH275" s="183"/>
      <c r="AKI275" s="183"/>
      <c r="AKJ275" s="183"/>
      <c r="AKK275" s="183"/>
      <c r="AKL275" s="183"/>
      <c r="AKM275" s="183"/>
      <c r="AKN275" s="183"/>
      <c r="AKO275" s="183"/>
      <c r="AKP275" s="183"/>
      <c r="AKQ275" s="183"/>
      <c r="AKR275" s="183"/>
      <c r="AKS275" s="183"/>
      <c r="AKT275" s="183"/>
      <c r="AKU275" s="183"/>
      <c r="AKV275" s="183"/>
      <c r="AKW275" s="183"/>
      <c r="AKX275" s="183"/>
      <c r="AKY275" s="183"/>
      <c r="AKZ275" s="183"/>
      <c r="ALA275" s="183"/>
      <c r="ALB275" s="183"/>
      <c r="ALC275" s="183"/>
      <c r="ALD275" s="183"/>
      <c r="ALE275" s="183"/>
      <c r="ALF275" s="183"/>
      <c r="ALG275" s="183"/>
      <c r="ALH275" s="183"/>
      <c r="ALI275" s="183"/>
      <c r="ALJ275" s="183"/>
      <c r="ALK275" s="183"/>
      <c r="ALL275" s="183"/>
      <c r="ALM275" s="183"/>
      <c r="ALN275" s="183"/>
      <c r="ALO275" s="183"/>
      <c r="ALP275" s="183"/>
      <c r="ALQ275" s="183"/>
      <c r="ALR275" s="183"/>
      <c r="ALS275" s="183"/>
      <c r="ALT275" s="183"/>
      <c r="ALU275" s="183"/>
      <c r="ALV275" s="183"/>
      <c r="ALW275" s="183"/>
      <c r="ALX275" s="183"/>
      <c r="ALY275" s="183"/>
      <c r="ALZ275" s="183"/>
      <c r="AMA275" s="183"/>
      <c r="AMB275" s="183"/>
      <c r="AMC275" s="183"/>
      <c r="AMD275" s="183"/>
      <c r="AME275" s="183"/>
      <c r="AMF275" s="183"/>
      <c r="AMG275" s="183"/>
      <c r="AMH275" s="183"/>
      <c r="AMI275" s="183"/>
      <c r="AMJ275" s="183"/>
      <c r="AMK275" s="183"/>
    </row>
    <row r="276" spans="1:1025" s="184" customFormat="1" ht="129.75" customHeight="1">
      <c r="A276" s="170">
        <v>249</v>
      </c>
      <c r="B276" s="170" t="s">
        <v>1873</v>
      </c>
      <c r="C276" s="170" t="s">
        <v>92</v>
      </c>
      <c r="D276" s="171" t="s">
        <v>1874</v>
      </c>
      <c r="E276" s="170" t="s">
        <v>1896</v>
      </c>
      <c r="F276" s="170" t="s">
        <v>1875</v>
      </c>
      <c r="G276" s="170" t="s">
        <v>1876</v>
      </c>
      <c r="H276" s="170" t="s">
        <v>1730</v>
      </c>
      <c r="I276" s="170"/>
      <c r="J276" s="171" t="s">
        <v>1877</v>
      </c>
      <c r="K276" s="170" t="s">
        <v>242</v>
      </c>
      <c r="L276" s="170">
        <v>75</v>
      </c>
      <c r="M276" s="170">
        <v>48</v>
      </c>
      <c r="N276" s="170">
        <v>2</v>
      </c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3"/>
      <c r="AT276" s="183"/>
      <c r="AU276" s="183"/>
      <c r="AV276" s="183"/>
      <c r="AW276" s="183"/>
      <c r="AX276" s="183"/>
      <c r="AY276" s="183"/>
      <c r="AZ276" s="183"/>
      <c r="BA276" s="183"/>
      <c r="BB276" s="183"/>
      <c r="BC276" s="183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  <c r="CL276" s="183"/>
      <c r="CM276" s="183"/>
      <c r="CN276" s="183"/>
      <c r="CO276" s="183"/>
      <c r="CP276" s="183"/>
      <c r="CQ276" s="183"/>
      <c r="CR276" s="183"/>
      <c r="CS276" s="183"/>
      <c r="CT276" s="183"/>
      <c r="CU276" s="183"/>
      <c r="CV276" s="183"/>
      <c r="CW276" s="183"/>
      <c r="CX276" s="183"/>
      <c r="CY276" s="183"/>
      <c r="CZ276" s="183"/>
      <c r="DA276" s="183"/>
      <c r="DB276" s="183"/>
      <c r="DC276" s="183"/>
      <c r="DD276" s="183"/>
      <c r="DE276" s="183"/>
      <c r="DF276" s="183"/>
      <c r="DG276" s="183"/>
      <c r="DH276" s="183"/>
      <c r="DI276" s="183"/>
      <c r="DJ276" s="183"/>
      <c r="DK276" s="183"/>
      <c r="DL276" s="183"/>
      <c r="DM276" s="183"/>
      <c r="DN276" s="183"/>
      <c r="DO276" s="183"/>
      <c r="DP276" s="183"/>
      <c r="DQ276" s="183"/>
      <c r="DR276" s="183"/>
      <c r="DS276" s="183"/>
      <c r="DT276" s="183"/>
      <c r="DU276" s="183"/>
      <c r="DV276" s="183"/>
      <c r="DW276" s="183"/>
      <c r="DX276" s="183"/>
      <c r="DY276" s="183"/>
      <c r="DZ276" s="183"/>
      <c r="EA276" s="183"/>
      <c r="EB276" s="183"/>
      <c r="EC276" s="183"/>
      <c r="ED276" s="183"/>
      <c r="EE276" s="183"/>
      <c r="EF276" s="183"/>
      <c r="EG276" s="183"/>
      <c r="EH276" s="183"/>
      <c r="EI276" s="183"/>
      <c r="EJ276" s="183"/>
      <c r="EK276" s="183"/>
      <c r="EL276" s="183"/>
      <c r="EM276" s="183"/>
      <c r="EN276" s="183"/>
      <c r="EO276" s="183"/>
      <c r="EP276" s="183"/>
      <c r="EQ276" s="183"/>
      <c r="ER276" s="183"/>
      <c r="ES276" s="183"/>
      <c r="ET276" s="183"/>
      <c r="EU276" s="183"/>
      <c r="EV276" s="183"/>
      <c r="EW276" s="183"/>
      <c r="EX276" s="183"/>
      <c r="EY276" s="183"/>
      <c r="EZ276" s="183"/>
      <c r="FA276" s="183"/>
      <c r="FB276" s="183"/>
      <c r="FC276" s="183"/>
      <c r="FD276" s="183"/>
      <c r="FE276" s="183"/>
      <c r="FF276" s="183"/>
      <c r="FG276" s="183"/>
      <c r="FH276" s="183"/>
      <c r="FI276" s="183"/>
      <c r="FJ276" s="183"/>
      <c r="FK276" s="183"/>
      <c r="FL276" s="183"/>
      <c r="FM276" s="183"/>
      <c r="FN276" s="183"/>
      <c r="FO276" s="183"/>
      <c r="FP276" s="183"/>
      <c r="FQ276" s="183"/>
      <c r="FR276" s="183"/>
      <c r="FS276" s="183"/>
      <c r="FT276" s="183"/>
      <c r="FU276" s="183"/>
      <c r="FV276" s="183"/>
      <c r="FW276" s="183"/>
      <c r="FX276" s="183"/>
      <c r="FY276" s="183"/>
      <c r="FZ276" s="183"/>
      <c r="GA276" s="183"/>
      <c r="GB276" s="183"/>
      <c r="GC276" s="183"/>
      <c r="GD276" s="183"/>
      <c r="GE276" s="183"/>
      <c r="GF276" s="183"/>
      <c r="GG276" s="183"/>
      <c r="GH276" s="183"/>
      <c r="GI276" s="183"/>
      <c r="GJ276" s="183"/>
      <c r="GK276" s="183"/>
      <c r="GL276" s="183"/>
      <c r="GM276" s="183"/>
      <c r="GN276" s="183"/>
      <c r="GO276" s="183"/>
      <c r="GP276" s="183"/>
      <c r="GQ276" s="183"/>
      <c r="GR276" s="183"/>
      <c r="GS276" s="183"/>
      <c r="GT276" s="183"/>
      <c r="GU276" s="183"/>
      <c r="GV276" s="183"/>
      <c r="GW276" s="183"/>
      <c r="GX276" s="183"/>
      <c r="GY276" s="183"/>
      <c r="GZ276" s="183"/>
      <c r="HA276" s="183"/>
      <c r="HB276" s="183"/>
      <c r="HC276" s="183"/>
      <c r="HD276" s="183"/>
      <c r="HE276" s="183"/>
      <c r="HF276" s="183"/>
      <c r="HG276" s="183"/>
      <c r="HH276" s="183"/>
      <c r="HI276" s="183"/>
      <c r="HJ276" s="183"/>
      <c r="HK276" s="183"/>
      <c r="HL276" s="183"/>
      <c r="HM276" s="183"/>
      <c r="HN276" s="183"/>
      <c r="HO276" s="183"/>
      <c r="HP276" s="183"/>
      <c r="HQ276" s="183"/>
      <c r="HR276" s="183"/>
      <c r="HS276" s="183"/>
      <c r="HT276" s="183"/>
      <c r="HU276" s="183"/>
      <c r="HV276" s="183"/>
      <c r="HW276" s="183"/>
      <c r="HX276" s="183"/>
      <c r="HY276" s="183"/>
      <c r="HZ276" s="183"/>
      <c r="IA276" s="183"/>
      <c r="IB276" s="183"/>
      <c r="IC276" s="183"/>
      <c r="ID276" s="183"/>
      <c r="IE276" s="183"/>
      <c r="IF276" s="183"/>
      <c r="IG276" s="183"/>
      <c r="IH276" s="183"/>
      <c r="II276" s="183"/>
      <c r="IJ276" s="183"/>
      <c r="IK276" s="183"/>
      <c r="IL276" s="183"/>
      <c r="IM276" s="183"/>
      <c r="IN276" s="183"/>
      <c r="IO276" s="183"/>
      <c r="IP276" s="183"/>
      <c r="IQ276" s="183"/>
      <c r="IR276" s="183"/>
      <c r="IS276" s="183"/>
      <c r="IT276" s="183"/>
      <c r="IU276" s="183"/>
      <c r="IV276" s="183"/>
      <c r="IW276" s="183"/>
      <c r="IX276" s="183"/>
      <c r="IY276" s="183"/>
      <c r="IZ276" s="183"/>
      <c r="JA276" s="183"/>
      <c r="JB276" s="183"/>
      <c r="JC276" s="183"/>
      <c r="JD276" s="183"/>
      <c r="JE276" s="183"/>
      <c r="JF276" s="183"/>
      <c r="JG276" s="183"/>
      <c r="JH276" s="183"/>
      <c r="JI276" s="183"/>
      <c r="JJ276" s="183"/>
      <c r="JK276" s="183"/>
      <c r="JL276" s="183"/>
      <c r="JM276" s="183"/>
      <c r="JN276" s="183"/>
      <c r="JO276" s="183"/>
      <c r="JP276" s="183"/>
      <c r="JQ276" s="183"/>
      <c r="JR276" s="183"/>
      <c r="JS276" s="183"/>
      <c r="JT276" s="183"/>
      <c r="JU276" s="183"/>
      <c r="JV276" s="183"/>
      <c r="JW276" s="183"/>
      <c r="JX276" s="183"/>
      <c r="JY276" s="183"/>
      <c r="JZ276" s="183"/>
      <c r="KA276" s="183"/>
      <c r="KB276" s="183"/>
      <c r="KC276" s="183"/>
      <c r="KD276" s="183"/>
      <c r="KE276" s="183"/>
      <c r="KF276" s="183"/>
      <c r="KG276" s="183"/>
      <c r="KH276" s="183"/>
      <c r="KI276" s="183"/>
      <c r="KJ276" s="183"/>
      <c r="KK276" s="183"/>
      <c r="KL276" s="183"/>
      <c r="KM276" s="183"/>
      <c r="KN276" s="183"/>
      <c r="KO276" s="183"/>
      <c r="KP276" s="183"/>
      <c r="KQ276" s="183"/>
      <c r="KR276" s="183"/>
      <c r="KS276" s="183"/>
      <c r="KT276" s="183"/>
      <c r="KU276" s="183"/>
      <c r="KV276" s="183"/>
      <c r="KW276" s="183"/>
      <c r="KX276" s="183"/>
      <c r="KY276" s="183"/>
      <c r="KZ276" s="183"/>
      <c r="LA276" s="183"/>
      <c r="LB276" s="183"/>
      <c r="LC276" s="183"/>
      <c r="LD276" s="183"/>
      <c r="LE276" s="183"/>
      <c r="LF276" s="183"/>
      <c r="LG276" s="183"/>
      <c r="LH276" s="183"/>
      <c r="LI276" s="183"/>
      <c r="LJ276" s="183"/>
      <c r="LK276" s="183"/>
      <c r="LL276" s="183"/>
      <c r="LM276" s="183"/>
      <c r="LN276" s="183"/>
      <c r="LO276" s="183"/>
      <c r="LP276" s="183"/>
      <c r="LQ276" s="183"/>
      <c r="LR276" s="183"/>
      <c r="LS276" s="183"/>
      <c r="LT276" s="183"/>
      <c r="LU276" s="183"/>
      <c r="LV276" s="183"/>
      <c r="LW276" s="183"/>
      <c r="LX276" s="183"/>
      <c r="LY276" s="183"/>
      <c r="LZ276" s="183"/>
      <c r="MA276" s="183"/>
      <c r="MB276" s="183"/>
      <c r="MC276" s="183"/>
      <c r="MD276" s="183"/>
      <c r="ME276" s="183"/>
      <c r="MF276" s="183"/>
      <c r="MG276" s="183"/>
      <c r="MH276" s="183"/>
      <c r="MI276" s="183"/>
      <c r="MJ276" s="183"/>
      <c r="MK276" s="183"/>
      <c r="ML276" s="183"/>
      <c r="MM276" s="183"/>
      <c r="MN276" s="183"/>
      <c r="MO276" s="183"/>
      <c r="MP276" s="183"/>
      <c r="MQ276" s="183"/>
      <c r="MR276" s="183"/>
      <c r="MS276" s="183"/>
      <c r="MT276" s="183"/>
      <c r="MU276" s="183"/>
      <c r="MV276" s="183"/>
      <c r="MW276" s="183"/>
      <c r="MX276" s="183"/>
      <c r="MY276" s="183"/>
      <c r="MZ276" s="183"/>
      <c r="NA276" s="183"/>
      <c r="NB276" s="183"/>
      <c r="NC276" s="183"/>
      <c r="ND276" s="183"/>
      <c r="NE276" s="183"/>
      <c r="NF276" s="183"/>
      <c r="NG276" s="183"/>
      <c r="NH276" s="183"/>
      <c r="NI276" s="183"/>
      <c r="NJ276" s="183"/>
      <c r="NK276" s="183"/>
      <c r="NL276" s="183"/>
      <c r="NM276" s="183"/>
      <c r="NN276" s="183"/>
      <c r="NO276" s="183"/>
      <c r="NP276" s="183"/>
      <c r="NQ276" s="183"/>
      <c r="NR276" s="183"/>
      <c r="NS276" s="183"/>
      <c r="NT276" s="183"/>
      <c r="NU276" s="183"/>
      <c r="NV276" s="183"/>
      <c r="NW276" s="183"/>
      <c r="NX276" s="183"/>
      <c r="NY276" s="183"/>
      <c r="NZ276" s="183"/>
      <c r="OA276" s="183"/>
      <c r="OB276" s="183"/>
      <c r="OC276" s="183"/>
      <c r="OD276" s="183"/>
      <c r="OE276" s="183"/>
      <c r="OF276" s="183"/>
      <c r="OG276" s="183"/>
      <c r="OH276" s="183"/>
      <c r="OI276" s="183"/>
      <c r="OJ276" s="183"/>
      <c r="OK276" s="183"/>
      <c r="OL276" s="183"/>
      <c r="OM276" s="183"/>
      <c r="ON276" s="183"/>
      <c r="OO276" s="183"/>
      <c r="OP276" s="183"/>
      <c r="OQ276" s="183"/>
      <c r="OR276" s="183"/>
      <c r="OS276" s="183"/>
      <c r="OT276" s="183"/>
      <c r="OU276" s="183"/>
      <c r="OV276" s="183"/>
      <c r="OW276" s="183"/>
      <c r="OX276" s="183"/>
      <c r="OY276" s="183"/>
      <c r="OZ276" s="183"/>
      <c r="PA276" s="183"/>
      <c r="PB276" s="183"/>
      <c r="PC276" s="183"/>
      <c r="PD276" s="183"/>
      <c r="PE276" s="183"/>
      <c r="PF276" s="183"/>
      <c r="PG276" s="183"/>
      <c r="PH276" s="183"/>
      <c r="PI276" s="183"/>
      <c r="PJ276" s="183"/>
      <c r="PK276" s="183"/>
      <c r="PL276" s="183"/>
      <c r="PM276" s="183"/>
      <c r="PN276" s="183"/>
      <c r="PO276" s="183"/>
      <c r="PP276" s="183"/>
      <c r="PQ276" s="183"/>
      <c r="PR276" s="183"/>
      <c r="PS276" s="183"/>
      <c r="PT276" s="183"/>
      <c r="PU276" s="183"/>
      <c r="PV276" s="183"/>
      <c r="PW276" s="183"/>
      <c r="PX276" s="183"/>
      <c r="PY276" s="183"/>
      <c r="PZ276" s="183"/>
      <c r="QA276" s="183"/>
      <c r="QB276" s="183"/>
      <c r="QC276" s="183"/>
      <c r="QD276" s="183"/>
      <c r="QE276" s="183"/>
      <c r="QF276" s="183"/>
      <c r="QG276" s="183"/>
      <c r="QH276" s="183"/>
      <c r="QI276" s="183"/>
      <c r="QJ276" s="183"/>
      <c r="QK276" s="183"/>
      <c r="QL276" s="183"/>
      <c r="QM276" s="183"/>
      <c r="QN276" s="183"/>
      <c r="QO276" s="183"/>
      <c r="QP276" s="183"/>
      <c r="QQ276" s="183"/>
      <c r="QR276" s="183"/>
      <c r="QS276" s="183"/>
      <c r="QT276" s="183"/>
      <c r="QU276" s="183"/>
      <c r="QV276" s="183"/>
      <c r="QW276" s="183"/>
      <c r="QX276" s="183"/>
      <c r="QY276" s="183"/>
      <c r="QZ276" s="183"/>
      <c r="RA276" s="183"/>
      <c r="RB276" s="183"/>
      <c r="RC276" s="183"/>
      <c r="RD276" s="183"/>
      <c r="RE276" s="183"/>
      <c r="RF276" s="183"/>
      <c r="RG276" s="183"/>
      <c r="RH276" s="183"/>
      <c r="RI276" s="183"/>
      <c r="RJ276" s="183"/>
      <c r="RK276" s="183"/>
      <c r="RL276" s="183"/>
      <c r="RM276" s="183"/>
      <c r="RN276" s="183"/>
      <c r="RO276" s="183"/>
      <c r="RP276" s="183"/>
      <c r="RQ276" s="183"/>
      <c r="RR276" s="183"/>
      <c r="RS276" s="183"/>
      <c r="RT276" s="183"/>
      <c r="RU276" s="183"/>
      <c r="RV276" s="183"/>
      <c r="RW276" s="183"/>
      <c r="RX276" s="183"/>
      <c r="RY276" s="183"/>
      <c r="RZ276" s="183"/>
      <c r="SA276" s="183"/>
      <c r="SB276" s="183"/>
      <c r="SC276" s="183"/>
      <c r="SD276" s="183"/>
      <c r="SE276" s="183"/>
      <c r="SF276" s="183"/>
      <c r="SG276" s="183"/>
      <c r="SH276" s="183"/>
      <c r="SI276" s="183"/>
      <c r="SJ276" s="183"/>
      <c r="SK276" s="183"/>
      <c r="SL276" s="183"/>
      <c r="SM276" s="183"/>
      <c r="SN276" s="183"/>
      <c r="SO276" s="183"/>
      <c r="SP276" s="183"/>
      <c r="SQ276" s="183"/>
      <c r="SR276" s="183"/>
      <c r="SS276" s="183"/>
      <c r="ST276" s="183"/>
      <c r="SU276" s="183"/>
      <c r="SV276" s="183"/>
      <c r="SW276" s="183"/>
      <c r="SX276" s="183"/>
      <c r="SY276" s="183"/>
      <c r="SZ276" s="183"/>
      <c r="TA276" s="183"/>
      <c r="TB276" s="183"/>
      <c r="TC276" s="183"/>
      <c r="TD276" s="183"/>
      <c r="TE276" s="183"/>
      <c r="TF276" s="183"/>
      <c r="TG276" s="183"/>
      <c r="TH276" s="183"/>
      <c r="TI276" s="183"/>
      <c r="TJ276" s="183"/>
      <c r="TK276" s="183"/>
      <c r="TL276" s="183"/>
      <c r="TM276" s="183"/>
      <c r="TN276" s="183"/>
      <c r="TO276" s="183"/>
      <c r="TP276" s="183"/>
      <c r="TQ276" s="183"/>
      <c r="TR276" s="183"/>
      <c r="TS276" s="183"/>
      <c r="TT276" s="183"/>
      <c r="TU276" s="183"/>
      <c r="TV276" s="183"/>
      <c r="TW276" s="183"/>
      <c r="TX276" s="183"/>
      <c r="TY276" s="183"/>
      <c r="TZ276" s="183"/>
      <c r="UA276" s="183"/>
      <c r="UB276" s="183"/>
      <c r="UC276" s="183"/>
      <c r="UD276" s="183"/>
      <c r="UE276" s="183"/>
      <c r="UF276" s="183"/>
      <c r="UG276" s="183"/>
      <c r="UH276" s="183"/>
      <c r="UI276" s="183"/>
      <c r="UJ276" s="183"/>
      <c r="UK276" s="183"/>
      <c r="UL276" s="183"/>
      <c r="UM276" s="183"/>
      <c r="UN276" s="183"/>
      <c r="UO276" s="183"/>
      <c r="UP276" s="183"/>
      <c r="UQ276" s="183"/>
      <c r="UR276" s="183"/>
      <c r="US276" s="183"/>
      <c r="UT276" s="183"/>
      <c r="UU276" s="183"/>
      <c r="UV276" s="183"/>
      <c r="UW276" s="183"/>
      <c r="UX276" s="183"/>
      <c r="UY276" s="183"/>
      <c r="UZ276" s="183"/>
      <c r="VA276" s="183"/>
      <c r="VB276" s="183"/>
      <c r="VC276" s="183"/>
      <c r="VD276" s="183"/>
      <c r="VE276" s="183"/>
      <c r="VF276" s="183"/>
      <c r="VG276" s="183"/>
      <c r="VH276" s="183"/>
      <c r="VI276" s="183"/>
      <c r="VJ276" s="183"/>
      <c r="VK276" s="183"/>
      <c r="VL276" s="183"/>
      <c r="VM276" s="183"/>
      <c r="VN276" s="183"/>
      <c r="VO276" s="183"/>
      <c r="VP276" s="183"/>
      <c r="VQ276" s="183"/>
      <c r="VR276" s="183"/>
      <c r="VS276" s="183"/>
      <c r="VT276" s="183"/>
      <c r="VU276" s="183"/>
      <c r="VV276" s="183"/>
      <c r="VW276" s="183"/>
      <c r="VX276" s="183"/>
      <c r="VY276" s="183"/>
      <c r="VZ276" s="183"/>
      <c r="WA276" s="183"/>
      <c r="WB276" s="183"/>
      <c r="WC276" s="183"/>
      <c r="WD276" s="183"/>
      <c r="WE276" s="183"/>
      <c r="WF276" s="183"/>
      <c r="WG276" s="183"/>
      <c r="WH276" s="183"/>
      <c r="WI276" s="183"/>
      <c r="WJ276" s="183"/>
      <c r="WK276" s="183"/>
      <c r="WL276" s="183"/>
      <c r="WM276" s="183"/>
      <c r="WN276" s="183"/>
      <c r="WO276" s="183"/>
      <c r="WP276" s="183"/>
      <c r="WQ276" s="183"/>
      <c r="WR276" s="183"/>
      <c r="WS276" s="183"/>
      <c r="WT276" s="183"/>
      <c r="WU276" s="183"/>
      <c r="WV276" s="183"/>
      <c r="WW276" s="183"/>
      <c r="WX276" s="183"/>
      <c r="WY276" s="183"/>
      <c r="WZ276" s="183"/>
      <c r="XA276" s="183"/>
      <c r="XB276" s="183"/>
      <c r="XC276" s="183"/>
      <c r="XD276" s="183"/>
      <c r="XE276" s="183"/>
      <c r="XF276" s="183"/>
      <c r="XG276" s="183"/>
      <c r="XH276" s="183"/>
      <c r="XI276" s="183"/>
      <c r="XJ276" s="183"/>
      <c r="XK276" s="183"/>
      <c r="XL276" s="183"/>
      <c r="XM276" s="183"/>
      <c r="XN276" s="183"/>
      <c r="XO276" s="183"/>
      <c r="XP276" s="183"/>
      <c r="XQ276" s="183"/>
      <c r="XR276" s="183"/>
      <c r="XS276" s="183"/>
      <c r="XT276" s="183"/>
      <c r="XU276" s="183"/>
      <c r="XV276" s="183"/>
      <c r="XW276" s="183"/>
      <c r="XX276" s="183"/>
      <c r="XY276" s="183"/>
      <c r="XZ276" s="183"/>
      <c r="YA276" s="183"/>
      <c r="YB276" s="183"/>
      <c r="YC276" s="183"/>
      <c r="YD276" s="183"/>
      <c r="YE276" s="183"/>
      <c r="YF276" s="183"/>
      <c r="YG276" s="183"/>
      <c r="YH276" s="183"/>
      <c r="YI276" s="183"/>
      <c r="YJ276" s="183"/>
      <c r="YK276" s="183"/>
      <c r="YL276" s="183"/>
      <c r="YM276" s="183"/>
      <c r="YN276" s="183"/>
      <c r="YO276" s="183"/>
      <c r="YP276" s="183"/>
      <c r="YQ276" s="183"/>
      <c r="YR276" s="183"/>
      <c r="YS276" s="183"/>
      <c r="YT276" s="183"/>
      <c r="YU276" s="183"/>
      <c r="YV276" s="183"/>
      <c r="YW276" s="183"/>
      <c r="YX276" s="183"/>
      <c r="YY276" s="183"/>
      <c r="YZ276" s="183"/>
      <c r="ZA276" s="183"/>
      <c r="ZB276" s="183"/>
      <c r="ZC276" s="183"/>
      <c r="ZD276" s="183"/>
      <c r="ZE276" s="183"/>
      <c r="ZF276" s="183"/>
      <c r="ZG276" s="183"/>
      <c r="ZH276" s="183"/>
      <c r="ZI276" s="183"/>
      <c r="ZJ276" s="183"/>
      <c r="ZK276" s="183"/>
      <c r="ZL276" s="183"/>
      <c r="ZM276" s="183"/>
      <c r="ZN276" s="183"/>
      <c r="ZO276" s="183"/>
      <c r="ZP276" s="183"/>
      <c r="ZQ276" s="183"/>
      <c r="ZR276" s="183"/>
      <c r="ZS276" s="183"/>
      <c r="ZT276" s="183"/>
      <c r="ZU276" s="183"/>
      <c r="ZV276" s="183"/>
      <c r="ZW276" s="183"/>
      <c r="ZX276" s="183"/>
      <c r="ZY276" s="183"/>
      <c r="ZZ276" s="183"/>
      <c r="AAA276" s="183"/>
      <c r="AAB276" s="183"/>
      <c r="AAC276" s="183"/>
      <c r="AAD276" s="183"/>
      <c r="AAE276" s="183"/>
      <c r="AAF276" s="183"/>
      <c r="AAG276" s="183"/>
      <c r="AAH276" s="183"/>
      <c r="AAI276" s="183"/>
      <c r="AAJ276" s="183"/>
      <c r="AAK276" s="183"/>
      <c r="AAL276" s="183"/>
      <c r="AAM276" s="183"/>
      <c r="AAN276" s="183"/>
      <c r="AAO276" s="183"/>
      <c r="AAP276" s="183"/>
      <c r="AAQ276" s="183"/>
      <c r="AAR276" s="183"/>
      <c r="AAS276" s="183"/>
      <c r="AAT276" s="183"/>
      <c r="AAU276" s="183"/>
      <c r="AAV276" s="183"/>
      <c r="AAW276" s="183"/>
      <c r="AAX276" s="183"/>
      <c r="AAY276" s="183"/>
      <c r="AAZ276" s="183"/>
      <c r="ABA276" s="183"/>
      <c r="ABB276" s="183"/>
      <c r="ABC276" s="183"/>
      <c r="ABD276" s="183"/>
      <c r="ABE276" s="183"/>
      <c r="ABF276" s="183"/>
      <c r="ABG276" s="183"/>
      <c r="ABH276" s="183"/>
      <c r="ABI276" s="183"/>
      <c r="ABJ276" s="183"/>
      <c r="ABK276" s="183"/>
      <c r="ABL276" s="183"/>
      <c r="ABM276" s="183"/>
      <c r="ABN276" s="183"/>
      <c r="ABO276" s="183"/>
      <c r="ABP276" s="183"/>
      <c r="ABQ276" s="183"/>
      <c r="ABR276" s="183"/>
      <c r="ABS276" s="183"/>
      <c r="ABT276" s="183"/>
      <c r="ABU276" s="183"/>
      <c r="ABV276" s="183"/>
      <c r="ABW276" s="183"/>
      <c r="ABX276" s="183"/>
      <c r="ABY276" s="183"/>
      <c r="ABZ276" s="183"/>
      <c r="ACA276" s="183"/>
      <c r="ACB276" s="183"/>
      <c r="ACC276" s="183"/>
      <c r="ACD276" s="183"/>
      <c r="ACE276" s="183"/>
      <c r="ACF276" s="183"/>
      <c r="ACG276" s="183"/>
      <c r="ACH276" s="183"/>
      <c r="ACI276" s="183"/>
      <c r="ACJ276" s="183"/>
      <c r="ACK276" s="183"/>
      <c r="ACL276" s="183"/>
      <c r="ACM276" s="183"/>
      <c r="ACN276" s="183"/>
      <c r="ACO276" s="183"/>
      <c r="ACP276" s="183"/>
      <c r="ACQ276" s="183"/>
      <c r="ACR276" s="183"/>
      <c r="ACS276" s="183"/>
      <c r="ACT276" s="183"/>
      <c r="ACU276" s="183"/>
      <c r="ACV276" s="183"/>
      <c r="ACW276" s="183"/>
      <c r="ACX276" s="183"/>
      <c r="ACY276" s="183"/>
      <c r="ACZ276" s="183"/>
      <c r="ADA276" s="183"/>
      <c r="ADB276" s="183"/>
      <c r="ADC276" s="183"/>
      <c r="ADD276" s="183"/>
      <c r="ADE276" s="183"/>
      <c r="ADF276" s="183"/>
      <c r="ADG276" s="183"/>
      <c r="ADH276" s="183"/>
      <c r="ADI276" s="183"/>
      <c r="ADJ276" s="183"/>
      <c r="ADK276" s="183"/>
      <c r="ADL276" s="183"/>
      <c r="ADM276" s="183"/>
      <c r="ADN276" s="183"/>
      <c r="ADO276" s="183"/>
      <c r="ADP276" s="183"/>
      <c r="ADQ276" s="183"/>
      <c r="ADR276" s="183"/>
      <c r="ADS276" s="183"/>
      <c r="ADT276" s="183"/>
      <c r="ADU276" s="183"/>
      <c r="ADV276" s="183"/>
      <c r="ADW276" s="183"/>
      <c r="ADX276" s="183"/>
      <c r="ADY276" s="183"/>
      <c r="ADZ276" s="183"/>
      <c r="AEA276" s="183"/>
      <c r="AEB276" s="183"/>
      <c r="AEC276" s="183"/>
      <c r="AED276" s="183"/>
      <c r="AEE276" s="183"/>
      <c r="AEF276" s="183"/>
      <c r="AEG276" s="183"/>
      <c r="AEH276" s="183"/>
      <c r="AEI276" s="183"/>
      <c r="AEJ276" s="183"/>
      <c r="AEK276" s="183"/>
      <c r="AEL276" s="183"/>
      <c r="AEM276" s="183"/>
      <c r="AEN276" s="183"/>
      <c r="AEO276" s="183"/>
      <c r="AEP276" s="183"/>
      <c r="AEQ276" s="183"/>
      <c r="AER276" s="183"/>
      <c r="AES276" s="183"/>
      <c r="AET276" s="183"/>
      <c r="AEU276" s="183"/>
      <c r="AEV276" s="183"/>
      <c r="AEW276" s="183"/>
      <c r="AEX276" s="183"/>
      <c r="AEY276" s="183"/>
      <c r="AEZ276" s="183"/>
      <c r="AFA276" s="183"/>
      <c r="AFB276" s="183"/>
      <c r="AFC276" s="183"/>
      <c r="AFD276" s="183"/>
      <c r="AFE276" s="183"/>
      <c r="AFF276" s="183"/>
      <c r="AFG276" s="183"/>
      <c r="AFH276" s="183"/>
      <c r="AFI276" s="183"/>
      <c r="AFJ276" s="183"/>
      <c r="AFK276" s="183"/>
      <c r="AFL276" s="183"/>
      <c r="AFM276" s="183"/>
      <c r="AFN276" s="183"/>
      <c r="AFO276" s="183"/>
      <c r="AFP276" s="183"/>
      <c r="AFQ276" s="183"/>
      <c r="AFR276" s="183"/>
      <c r="AFS276" s="183"/>
      <c r="AFT276" s="183"/>
      <c r="AFU276" s="183"/>
      <c r="AFV276" s="183"/>
      <c r="AFW276" s="183"/>
      <c r="AFX276" s="183"/>
      <c r="AFY276" s="183"/>
      <c r="AFZ276" s="183"/>
      <c r="AGA276" s="183"/>
      <c r="AGB276" s="183"/>
      <c r="AGC276" s="183"/>
      <c r="AGD276" s="183"/>
      <c r="AGE276" s="183"/>
      <c r="AGF276" s="183"/>
      <c r="AGG276" s="183"/>
      <c r="AGH276" s="183"/>
      <c r="AGI276" s="183"/>
      <c r="AGJ276" s="183"/>
      <c r="AGK276" s="183"/>
      <c r="AGL276" s="183"/>
      <c r="AGM276" s="183"/>
      <c r="AGN276" s="183"/>
      <c r="AGO276" s="183"/>
      <c r="AGP276" s="183"/>
      <c r="AGQ276" s="183"/>
      <c r="AGR276" s="183"/>
      <c r="AGS276" s="183"/>
      <c r="AGT276" s="183"/>
      <c r="AGU276" s="183"/>
      <c r="AGV276" s="183"/>
      <c r="AGW276" s="183"/>
      <c r="AGX276" s="183"/>
      <c r="AGY276" s="183"/>
      <c r="AGZ276" s="183"/>
      <c r="AHA276" s="183"/>
      <c r="AHB276" s="183"/>
      <c r="AHC276" s="183"/>
      <c r="AHD276" s="183"/>
      <c r="AHE276" s="183"/>
      <c r="AHF276" s="183"/>
      <c r="AHG276" s="183"/>
      <c r="AHH276" s="183"/>
      <c r="AHI276" s="183"/>
      <c r="AHJ276" s="183"/>
      <c r="AHK276" s="183"/>
      <c r="AHL276" s="183"/>
      <c r="AHM276" s="183"/>
      <c r="AHN276" s="183"/>
      <c r="AHO276" s="183"/>
      <c r="AHP276" s="183"/>
      <c r="AHQ276" s="183"/>
      <c r="AHR276" s="183"/>
      <c r="AHS276" s="183"/>
      <c r="AHT276" s="183"/>
      <c r="AHU276" s="183"/>
      <c r="AHV276" s="183"/>
      <c r="AHW276" s="183"/>
      <c r="AHX276" s="183"/>
      <c r="AHY276" s="183"/>
      <c r="AHZ276" s="183"/>
      <c r="AIA276" s="183"/>
      <c r="AIB276" s="183"/>
      <c r="AIC276" s="183"/>
      <c r="AID276" s="183"/>
      <c r="AIE276" s="183"/>
      <c r="AIF276" s="183"/>
      <c r="AIG276" s="183"/>
      <c r="AIH276" s="183"/>
      <c r="AII276" s="183"/>
      <c r="AIJ276" s="183"/>
      <c r="AIK276" s="183"/>
      <c r="AIL276" s="183"/>
      <c r="AIM276" s="183"/>
      <c r="AIN276" s="183"/>
      <c r="AIO276" s="183"/>
      <c r="AIP276" s="183"/>
      <c r="AIQ276" s="183"/>
      <c r="AIR276" s="183"/>
      <c r="AIS276" s="183"/>
      <c r="AIT276" s="183"/>
      <c r="AIU276" s="183"/>
      <c r="AIV276" s="183"/>
      <c r="AIW276" s="183"/>
      <c r="AIX276" s="183"/>
      <c r="AIY276" s="183"/>
      <c r="AIZ276" s="183"/>
      <c r="AJA276" s="183"/>
      <c r="AJB276" s="183"/>
      <c r="AJC276" s="183"/>
      <c r="AJD276" s="183"/>
      <c r="AJE276" s="183"/>
      <c r="AJF276" s="183"/>
      <c r="AJG276" s="183"/>
      <c r="AJH276" s="183"/>
      <c r="AJI276" s="183"/>
      <c r="AJJ276" s="183"/>
      <c r="AJK276" s="183"/>
      <c r="AJL276" s="183"/>
      <c r="AJM276" s="183"/>
      <c r="AJN276" s="183"/>
      <c r="AJO276" s="183"/>
      <c r="AJP276" s="183"/>
      <c r="AJQ276" s="183"/>
      <c r="AJR276" s="183"/>
      <c r="AJS276" s="183"/>
      <c r="AJT276" s="183"/>
      <c r="AJU276" s="183"/>
      <c r="AJV276" s="183"/>
      <c r="AJW276" s="183"/>
      <c r="AJX276" s="183"/>
      <c r="AJY276" s="183"/>
      <c r="AJZ276" s="183"/>
      <c r="AKA276" s="183"/>
      <c r="AKB276" s="183"/>
      <c r="AKC276" s="183"/>
      <c r="AKD276" s="183"/>
      <c r="AKE276" s="183"/>
      <c r="AKF276" s="183"/>
      <c r="AKG276" s="183"/>
      <c r="AKH276" s="183"/>
      <c r="AKI276" s="183"/>
      <c r="AKJ276" s="183"/>
      <c r="AKK276" s="183"/>
      <c r="AKL276" s="183"/>
      <c r="AKM276" s="183"/>
      <c r="AKN276" s="183"/>
      <c r="AKO276" s="183"/>
      <c r="AKP276" s="183"/>
      <c r="AKQ276" s="183"/>
      <c r="AKR276" s="183"/>
      <c r="AKS276" s="183"/>
      <c r="AKT276" s="183"/>
      <c r="AKU276" s="183"/>
      <c r="AKV276" s="183"/>
      <c r="AKW276" s="183"/>
      <c r="AKX276" s="183"/>
      <c r="AKY276" s="183"/>
      <c r="AKZ276" s="183"/>
      <c r="ALA276" s="183"/>
      <c r="ALB276" s="183"/>
      <c r="ALC276" s="183"/>
      <c r="ALD276" s="183"/>
      <c r="ALE276" s="183"/>
      <c r="ALF276" s="183"/>
      <c r="ALG276" s="183"/>
      <c r="ALH276" s="183"/>
      <c r="ALI276" s="183"/>
      <c r="ALJ276" s="183"/>
      <c r="ALK276" s="183"/>
      <c r="ALL276" s="183"/>
      <c r="ALM276" s="183"/>
      <c r="ALN276" s="183"/>
      <c r="ALO276" s="183"/>
      <c r="ALP276" s="183"/>
      <c r="ALQ276" s="183"/>
      <c r="ALR276" s="183"/>
      <c r="ALS276" s="183"/>
      <c r="ALT276" s="183"/>
      <c r="ALU276" s="183"/>
      <c r="ALV276" s="183"/>
      <c r="ALW276" s="183"/>
      <c r="ALX276" s="183"/>
      <c r="ALY276" s="183"/>
      <c r="ALZ276" s="183"/>
      <c r="AMA276" s="183"/>
      <c r="AMB276" s="183"/>
      <c r="AMC276" s="183"/>
      <c r="AMD276" s="183"/>
      <c r="AME276" s="183"/>
      <c r="AMF276" s="183"/>
      <c r="AMG276" s="183"/>
      <c r="AMH276" s="183"/>
      <c r="AMI276" s="183"/>
      <c r="AMJ276" s="183"/>
      <c r="AMK276" s="183"/>
    </row>
    <row r="277" spans="1:1025" s="184" customFormat="1" ht="62.25" customHeight="1">
      <c r="A277" s="170">
        <v>250</v>
      </c>
      <c r="B277" s="170" t="s">
        <v>14</v>
      </c>
      <c r="C277" s="170" t="s">
        <v>10</v>
      </c>
      <c r="D277" s="171" t="s">
        <v>1878</v>
      </c>
      <c r="E277" s="170" t="s">
        <v>1482</v>
      </c>
      <c r="F277" s="170" t="s">
        <v>1483</v>
      </c>
      <c r="G277" s="170" t="s">
        <v>1879</v>
      </c>
      <c r="H277" s="170" t="s">
        <v>1889</v>
      </c>
      <c r="I277" s="170" t="s">
        <v>1890</v>
      </c>
      <c r="J277" s="171" t="s">
        <v>1880</v>
      </c>
      <c r="K277" s="170" t="s">
        <v>242</v>
      </c>
      <c r="L277" s="170">
        <v>25</v>
      </c>
      <c r="M277" s="170">
        <v>18</v>
      </c>
      <c r="N277" s="170">
        <v>1</v>
      </c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183"/>
      <c r="AT277" s="183"/>
      <c r="AU277" s="183"/>
      <c r="AV277" s="183"/>
      <c r="AW277" s="183"/>
      <c r="AX277" s="183"/>
      <c r="AY277" s="183"/>
      <c r="AZ277" s="183"/>
      <c r="BA277" s="183"/>
      <c r="BB277" s="183"/>
      <c r="BC277" s="183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  <c r="CL277" s="183"/>
      <c r="CM277" s="183"/>
      <c r="CN277" s="183"/>
      <c r="CO277" s="183"/>
      <c r="CP277" s="183"/>
      <c r="CQ277" s="183"/>
      <c r="CR277" s="183"/>
      <c r="CS277" s="183"/>
      <c r="CT277" s="183"/>
      <c r="CU277" s="183"/>
      <c r="CV277" s="183"/>
      <c r="CW277" s="183"/>
      <c r="CX277" s="183"/>
      <c r="CY277" s="183"/>
      <c r="CZ277" s="183"/>
      <c r="DA277" s="183"/>
      <c r="DB277" s="183"/>
      <c r="DC277" s="183"/>
      <c r="DD277" s="183"/>
      <c r="DE277" s="183"/>
      <c r="DF277" s="183"/>
      <c r="DG277" s="183"/>
      <c r="DH277" s="183"/>
      <c r="DI277" s="183"/>
      <c r="DJ277" s="183"/>
      <c r="DK277" s="183"/>
      <c r="DL277" s="183"/>
      <c r="DM277" s="183"/>
      <c r="DN277" s="183"/>
      <c r="DO277" s="183"/>
      <c r="DP277" s="183"/>
      <c r="DQ277" s="183"/>
      <c r="DR277" s="183"/>
      <c r="DS277" s="183"/>
      <c r="DT277" s="183"/>
      <c r="DU277" s="183"/>
      <c r="DV277" s="183"/>
      <c r="DW277" s="183"/>
      <c r="DX277" s="183"/>
      <c r="DY277" s="183"/>
      <c r="DZ277" s="183"/>
      <c r="EA277" s="183"/>
      <c r="EB277" s="183"/>
      <c r="EC277" s="183"/>
      <c r="ED277" s="183"/>
      <c r="EE277" s="183"/>
      <c r="EF277" s="183"/>
      <c r="EG277" s="183"/>
      <c r="EH277" s="183"/>
      <c r="EI277" s="183"/>
      <c r="EJ277" s="183"/>
      <c r="EK277" s="183"/>
      <c r="EL277" s="183"/>
      <c r="EM277" s="183"/>
      <c r="EN277" s="183"/>
      <c r="EO277" s="183"/>
      <c r="EP277" s="183"/>
      <c r="EQ277" s="183"/>
      <c r="ER277" s="183"/>
      <c r="ES277" s="183"/>
      <c r="ET277" s="183"/>
      <c r="EU277" s="183"/>
      <c r="EV277" s="183"/>
      <c r="EW277" s="183"/>
      <c r="EX277" s="183"/>
      <c r="EY277" s="183"/>
      <c r="EZ277" s="183"/>
      <c r="FA277" s="183"/>
      <c r="FB277" s="183"/>
      <c r="FC277" s="183"/>
      <c r="FD277" s="183"/>
      <c r="FE277" s="183"/>
      <c r="FF277" s="183"/>
      <c r="FG277" s="183"/>
      <c r="FH277" s="183"/>
      <c r="FI277" s="183"/>
      <c r="FJ277" s="183"/>
      <c r="FK277" s="183"/>
      <c r="FL277" s="183"/>
      <c r="FM277" s="183"/>
      <c r="FN277" s="183"/>
      <c r="FO277" s="183"/>
      <c r="FP277" s="183"/>
      <c r="FQ277" s="183"/>
      <c r="FR277" s="183"/>
      <c r="FS277" s="183"/>
      <c r="FT277" s="183"/>
      <c r="FU277" s="183"/>
      <c r="FV277" s="183"/>
      <c r="FW277" s="183"/>
      <c r="FX277" s="183"/>
      <c r="FY277" s="183"/>
      <c r="FZ277" s="183"/>
      <c r="GA277" s="183"/>
      <c r="GB277" s="183"/>
      <c r="GC277" s="183"/>
      <c r="GD277" s="183"/>
      <c r="GE277" s="183"/>
      <c r="GF277" s="183"/>
      <c r="GG277" s="183"/>
      <c r="GH277" s="183"/>
      <c r="GI277" s="183"/>
      <c r="GJ277" s="183"/>
      <c r="GK277" s="183"/>
      <c r="GL277" s="183"/>
      <c r="GM277" s="183"/>
      <c r="GN277" s="183"/>
      <c r="GO277" s="183"/>
      <c r="GP277" s="183"/>
      <c r="GQ277" s="183"/>
      <c r="GR277" s="183"/>
      <c r="GS277" s="183"/>
      <c r="GT277" s="183"/>
      <c r="GU277" s="183"/>
      <c r="GV277" s="183"/>
      <c r="GW277" s="183"/>
      <c r="GX277" s="183"/>
      <c r="GY277" s="183"/>
      <c r="GZ277" s="183"/>
      <c r="HA277" s="183"/>
      <c r="HB277" s="183"/>
      <c r="HC277" s="183"/>
      <c r="HD277" s="183"/>
      <c r="HE277" s="183"/>
      <c r="HF277" s="183"/>
      <c r="HG277" s="183"/>
      <c r="HH277" s="183"/>
      <c r="HI277" s="183"/>
      <c r="HJ277" s="183"/>
      <c r="HK277" s="183"/>
      <c r="HL277" s="183"/>
      <c r="HM277" s="183"/>
      <c r="HN277" s="183"/>
      <c r="HO277" s="183"/>
      <c r="HP277" s="183"/>
      <c r="HQ277" s="183"/>
      <c r="HR277" s="183"/>
      <c r="HS277" s="183"/>
      <c r="HT277" s="183"/>
      <c r="HU277" s="183"/>
      <c r="HV277" s="183"/>
      <c r="HW277" s="183"/>
      <c r="HX277" s="183"/>
      <c r="HY277" s="183"/>
      <c r="HZ277" s="183"/>
      <c r="IA277" s="183"/>
      <c r="IB277" s="183"/>
      <c r="IC277" s="183"/>
      <c r="ID277" s="183"/>
      <c r="IE277" s="183"/>
      <c r="IF277" s="183"/>
      <c r="IG277" s="183"/>
      <c r="IH277" s="183"/>
      <c r="II277" s="183"/>
      <c r="IJ277" s="183"/>
      <c r="IK277" s="183"/>
      <c r="IL277" s="183"/>
      <c r="IM277" s="183"/>
      <c r="IN277" s="183"/>
      <c r="IO277" s="183"/>
      <c r="IP277" s="183"/>
      <c r="IQ277" s="183"/>
      <c r="IR277" s="183"/>
      <c r="IS277" s="183"/>
      <c r="IT277" s="183"/>
      <c r="IU277" s="183"/>
      <c r="IV277" s="183"/>
      <c r="IW277" s="183"/>
      <c r="IX277" s="183"/>
      <c r="IY277" s="183"/>
      <c r="IZ277" s="183"/>
      <c r="JA277" s="183"/>
      <c r="JB277" s="183"/>
      <c r="JC277" s="183"/>
      <c r="JD277" s="183"/>
      <c r="JE277" s="183"/>
      <c r="JF277" s="183"/>
      <c r="JG277" s="183"/>
      <c r="JH277" s="183"/>
      <c r="JI277" s="183"/>
      <c r="JJ277" s="183"/>
      <c r="JK277" s="183"/>
      <c r="JL277" s="183"/>
      <c r="JM277" s="183"/>
      <c r="JN277" s="183"/>
      <c r="JO277" s="183"/>
      <c r="JP277" s="183"/>
      <c r="JQ277" s="183"/>
      <c r="JR277" s="183"/>
      <c r="JS277" s="183"/>
      <c r="JT277" s="183"/>
      <c r="JU277" s="183"/>
      <c r="JV277" s="183"/>
      <c r="JW277" s="183"/>
      <c r="JX277" s="183"/>
      <c r="JY277" s="183"/>
      <c r="JZ277" s="183"/>
      <c r="KA277" s="183"/>
      <c r="KB277" s="183"/>
      <c r="KC277" s="183"/>
      <c r="KD277" s="183"/>
      <c r="KE277" s="183"/>
      <c r="KF277" s="183"/>
      <c r="KG277" s="183"/>
      <c r="KH277" s="183"/>
      <c r="KI277" s="183"/>
      <c r="KJ277" s="183"/>
      <c r="KK277" s="183"/>
      <c r="KL277" s="183"/>
      <c r="KM277" s="183"/>
      <c r="KN277" s="183"/>
      <c r="KO277" s="183"/>
      <c r="KP277" s="183"/>
      <c r="KQ277" s="183"/>
      <c r="KR277" s="183"/>
      <c r="KS277" s="183"/>
      <c r="KT277" s="183"/>
      <c r="KU277" s="183"/>
      <c r="KV277" s="183"/>
      <c r="KW277" s="183"/>
      <c r="KX277" s="183"/>
      <c r="KY277" s="183"/>
      <c r="KZ277" s="183"/>
      <c r="LA277" s="183"/>
      <c r="LB277" s="183"/>
      <c r="LC277" s="183"/>
      <c r="LD277" s="183"/>
      <c r="LE277" s="183"/>
      <c r="LF277" s="183"/>
      <c r="LG277" s="183"/>
      <c r="LH277" s="183"/>
      <c r="LI277" s="183"/>
      <c r="LJ277" s="183"/>
      <c r="LK277" s="183"/>
      <c r="LL277" s="183"/>
      <c r="LM277" s="183"/>
      <c r="LN277" s="183"/>
      <c r="LO277" s="183"/>
      <c r="LP277" s="183"/>
      <c r="LQ277" s="183"/>
      <c r="LR277" s="183"/>
      <c r="LS277" s="183"/>
      <c r="LT277" s="183"/>
      <c r="LU277" s="183"/>
      <c r="LV277" s="183"/>
      <c r="LW277" s="183"/>
      <c r="LX277" s="183"/>
      <c r="LY277" s="183"/>
      <c r="LZ277" s="183"/>
      <c r="MA277" s="183"/>
      <c r="MB277" s="183"/>
      <c r="MC277" s="183"/>
      <c r="MD277" s="183"/>
      <c r="ME277" s="183"/>
      <c r="MF277" s="183"/>
      <c r="MG277" s="183"/>
      <c r="MH277" s="183"/>
      <c r="MI277" s="183"/>
      <c r="MJ277" s="183"/>
      <c r="MK277" s="183"/>
      <c r="ML277" s="183"/>
      <c r="MM277" s="183"/>
      <c r="MN277" s="183"/>
      <c r="MO277" s="183"/>
      <c r="MP277" s="183"/>
      <c r="MQ277" s="183"/>
      <c r="MR277" s="183"/>
      <c r="MS277" s="183"/>
      <c r="MT277" s="183"/>
      <c r="MU277" s="183"/>
      <c r="MV277" s="183"/>
      <c r="MW277" s="183"/>
      <c r="MX277" s="183"/>
      <c r="MY277" s="183"/>
      <c r="MZ277" s="183"/>
      <c r="NA277" s="183"/>
      <c r="NB277" s="183"/>
      <c r="NC277" s="183"/>
      <c r="ND277" s="183"/>
      <c r="NE277" s="183"/>
      <c r="NF277" s="183"/>
      <c r="NG277" s="183"/>
      <c r="NH277" s="183"/>
      <c r="NI277" s="183"/>
      <c r="NJ277" s="183"/>
      <c r="NK277" s="183"/>
      <c r="NL277" s="183"/>
      <c r="NM277" s="183"/>
      <c r="NN277" s="183"/>
      <c r="NO277" s="183"/>
      <c r="NP277" s="183"/>
      <c r="NQ277" s="183"/>
      <c r="NR277" s="183"/>
      <c r="NS277" s="183"/>
      <c r="NT277" s="183"/>
      <c r="NU277" s="183"/>
      <c r="NV277" s="183"/>
      <c r="NW277" s="183"/>
      <c r="NX277" s="183"/>
      <c r="NY277" s="183"/>
      <c r="NZ277" s="183"/>
      <c r="OA277" s="183"/>
      <c r="OB277" s="183"/>
      <c r="OC277" s="183"/>
      <c r="OD277" s="183"/>
      <c r="OE277" s="183"/>
      <c r="OF277" s="183"/>
      <c r="OG277" s="183"/>
      <c r="OH277" s="183"/>
      <c r="OI277" s="183"/>
      <c r="OJ277" s="183"/>
      <c r="OK277" s="183"/>
      <c r="OL277" s="183"/>
      <c r="OM277" s="183"/>
      <c r="ON277" s="183"/>
      <c r="OO277" s="183"/>
      <c r="OP277" s="183"/>
      <c r="OQ277" s="183"/>
      <c r="OR277" s="183"/>
      <c r="OS277" s="183"/>
      <c r="OT277" s="183"/>
      <c r="OU277" s="183"/>
      <c r="OV277" s="183"/>
      <c r="OW277" s="183"/>
      <c r="OX277" s="183"/>
      <c r="OY277" s="183"/>
      <c r="OZ277" s="183"/>
      <c r="PA277" s="183"/>
      <c r="PB277" s="183"/>
      <c r="PC277" s="183"/>
      <c r="PD277" s="183"/>
      <c r="PE277" s="183"/>
      <c r="PF277" s="183"/>
      <c r="PG277" s="183"/>
      <c r="PH277" s="183"/>
      <c r="PI277" s="183"/>
      <c r="PJ277" s="183"/>
      <c r="PK277" s="183"/>
      <c r="PL277" s="183"/>
      <c r="PM277" s="183"/>
      <c r="PN277" s="183"/>
      <c r="PO277" s="183"/>
      <c r="PP277" s="183"/>
      <c r="PQ277" s="183"/>
      <c r="PR277" s="183"/>
      <c r="PS277" s="183"/>
      <c r="PT277" s="183"/>
      <c r="PU277" s="183"/>
      <c r="PV277" s="183"/>
      <c r="PW277" s="183"/>
      <c r="PX277" s="183"/>
      <c r="PY277" s="183"/>
      <c r="PZ277" s="183"/>
      <c r="QA277" s="183"/>
      <c r="QB277" s="183"/>
      <c r="QC277" s="183"/>
      <c r="QD277" s="183"/>
      <c r="QE277" s="183"/>
      <c r="QF277" s="183"/>
      <c r="QG277" s="183"/>
      <c r="QH277" s="183"/>
      <c r="QI277" s="183"/>
      <c r="QJ277" s="183"/>
      <c r="QK277" s="183"/>
      <c r="QL277" s="183"/>
      <c r="QM277" s="183"/>
      <c r="QN277" s="183"/>
      <c r="QO277" s="183"/>
      <c r="QP277" s="183"/>
      <c r="QQ277" s="183"/>
      <c r="QR277" s="183"/>
      <c r="QS277" s="183"/>
      <c r="QT277" s="183"/>
      <c r="QU277" s="183"/>
      <c r="QV277" s="183"/>
      <c r="QW277" s="183"/>
      <c r="QX277" s="183"/>
      <c r="QY277" s="183"/>
      <c r="QZ277" s="183"/>
      <c r="RA277" s="183"/>
      <c r="RB277" s="183"/>
      <c r="RC277" s="183"/>
      <c r="RD277" s="183"/>
      <c r="RE277" s="183"/>
      <c r="RF277" s="183"/>
      <c r="RG277" s="183"/>
      <c r="RH277" s="183"/>
      <c r="RI277" s="183"/>
      <c r="RJ277" s="183"/>
      <c r="RK277" s="183"/>
      <c r="RL277" s="183"/>
      <c r="RM277" s="183"/>
      <c r="RN277" s="183"/>
      <c r="RO277" s="183"/>
      <c r="RP277" s="183"/>
      <c r="RQ277" s="183"/>
      <c r="RR277" s="183"/>
      <c r="RS277" s="183"/>
      <c r="RT277" s="183"/>
      <c r="RU277" s="183"/>
      <c r="RV277" s="183"/>
      <c r="RW277" s="183"/>
      <c r="RX277" s="183"/>
      <c r="RY277" s="183"/>
      <c r="RZ277" s="183"/>
      <c r="SA277" s="183"/>
      <c r="SB277" s="183"/>
      <c r="SC277" s="183"/>
      <c r="SD277" s="183"/>
      <c r="SE277" s="183"/>
      <c r="SF277" s="183"/>
      <c r="SG277" s="183"/>
      <c r="SH277" s="183"/>
      <c r="SI277" s="183"/>
      <c r="SJ277" s="183"/>
      <c r="SK277" s="183"/>
      <c r="SL277" s="183"/>
      <c r="SM277" s="183"/>
      <c r="SN277" s="183"/>
      <c r="SO277" s="183"/>
      <c r="SP277" s="183"/>
      <c r="SQ277" s="183"/>
      <c r="SR277" s="183"/>
      <c r="SS277" s="183"/>
      <c r="ST277" s="183"/>
      <c r="SU277" s="183"/>
      <c r="SV277" s="183"/>
      <c r="SW277" s="183"/>
      <c r="SX277" s="183"/>
      <c r="SY277" s="183"/>
      <c r="SZ277" s="183"/>
      <c r="TA277" s="183"/>
      <c r="TB277" s="183"/>
      <c r="TC277" s="183"/>
      <c r="TD277" s="183"/>
      <c r="TE277" s="183"/>
      <c r="TF277" s="183"/>
      <c r="TG277" s="183"/>
      <c r="TH277" s="183"/>
      <c r="TI277" s="183"/>
      <c r="TJ277" s="183"/>
      <c r="TK277" s="183"/>
      <c r="TL277" s="183"/>
      <c r="TM277" s="183"/>
      <c r="TN277" s="183"/>
      <c r="TO277" s="183"/>
      <c r="TP277" s="183"/>
      <c r="TQ277" s="183"/>
      <c r="TR277" s="183"/>
      <c r="TS277" s="183"/>
      <c r="TT277" s="183"/>
      <c r="TU277" s="183"/>
      <c r="TV277" s="183"/>
      <c r="TW277" s="183"/>
      <c r="TX277" s="183"/>
      <c r="TY277" s="183"/>
      <c r="TZ277" s="183"/>
      <c r="UA277" s="183"/>
      <c r="UB277" s="183"/>
      <c r="UC277" s="183"/>
      <c r="UD277" s="183"/>
      <c r="UE277" s="183"/>
      <c r="UF277" s="183"/>
      <c r="UG277" s="183"/>
      <c r="UH277" s="183"/>
      <c r="UI277" s="183"/>
      <c r="UJ277" s="183"/>
      <c r="UK277" s="183"/>
      <c r="UL277" s="183"/>
      <c r="UM277" s="183"/>
      <c r="UN277" s="183"/>
      <c r="UO277" s="183"/>
      <c r="UP277" s="183"/>
      <c r="UQ277" s="183"/>
      <c r="UR277" s="183"/>
      <c r="US277" s="183"/>
      <c r="UT277" s="183"/>
      <c r="UU277" s="183"/>
      <c r="UV277" s="183"/>
      <c r="UW277" s="183"/>
      <c r="UX277" s="183"/>
      <c r="UY277" s="183"/>
      <c r="UZ277" s="183"/>
      <c r="VA277" s="183"/>
      <c r="VB277" s="183"/>
      <c r="VC277" s="183"/>
      <c r="VD277" s="183"/>
      <c r="VE277" s="183"/>
      <c r="VF277" s="183"/>
      <c r="VG277" s="183"/>
      <c r="VH277" s="183"/>
      <c r="VI277" s="183"/>
      <c r="VJ277" s="183"/>
      <c r="VK277" s="183"/>
      <c r="VL277" s="183"/>
      <c r="VM277" s="183"/>
      <c r="VN277" s="183"/>
      <c r="VO277" s="183"/>
      <c r="VP277" s="183"/>
      <c r="VQ277" s="183"/>
      <c r="VR277" s="183"/>
      <c r="VS277" s="183"/>
      <c r="VT277" s="183"/>
      <c r="VU277" s="183"/>
      <c r="VV277" s="183"/>
      <c r="VW277" s="183"/>
      <c r="VX277" s="183"/>
      <c r="VY277" s="183"/>
      <c r="VZ277" s="183"/>
      <c r="WA277" s="183"/>
      <c r="WB277" s="183"/>
      <c r="WC277" s="183"/>
      <c r="WD277" s="183"/>
      <c r="WE277" s="183"/>
      <c r="WF277" s="183"/>
      <c r="WG277" s="183"/>
      <c r="WH277" s="183"/>
      <c r="WI277" s="183"/>
      <c r="WJ277" s="183"/>
      <c r="WK277" s="183"/>
      <c r="WL277" s="183"/>
      <c r="WM277" s="183"/>
      <c r="WN277" s="183"/>
      <c r="WO277" s="183"/>
      <c r="WP277" s="183"/>
      <c r="WQ277" s="183"/>
      <c r="WR277" s="183"/>
      <c r="WS277" s="183"/>
      <c r="WT277" s="183"/>
      <c r="WU277" s="183"/>
      <c r="WV277" s="183"/>
      <c r="WW277" s="183"/>
      <c r="WX277" s="183"/>
      <c r="WY277" s="183"/>
      <c r="WZ277" s="183"/>
      <c r="XA277" s="183"/>
      <c r="XB277" s="183"/>
      <c r="XC277" s="183"/>
      <c r="XD277" s="183"/>
      <c r="XE277" s="183"/>
      <c r="XF277" s="183"/>
      <c r="XG277" s="183"/>
      <c r="XH277" s="183"/>
      <c r="XI277" s="183"/>
      <c r="XJ277" s="183"/>
      <c r="XK277" s="183"/>
      <c r="XL277" s="183"/>
      <c r="XM277" s="183"/>
      <c r="XN277" s="183"/>
      <c r="XO277" s="183"/>
      <c r="XP277" s="183"/>
      <c r="XQ277" s="183"/>
      <c r="XR277" s="183"/>
      <c r="XS277" s="183"/>
      <c r="XT277" s="183"/>
      <c r="XU277" s="183"/>
      <c r="XV277" s="183"/>
      <c r="XW277" s="183"/>
      <c r="XX277" s="183"/>
      <c r="XY277" s="183"/>
      <c r="XZ277" s="183"/>
      <c r="YA277" s="183"/>
      <c r="YB277" s="183"/>
      <c r="YC277" s="183"/>
      <c r="YD277" s="183"/>
      <c r="YE277" s="183"/>
      <c r="YF277" s="183"/>
      <c r="YG277" s="183"/>
      <c r="YH277" s="183"/>
      <c r="YI277" s="183"/>
      <c r="YJ277" s="183"/>
      <c r="YK277" s="183"/>
      <c r="YL277" s="183"/>
      <c r="YM277" s="183"/>
      <c r="YN277" s="183"/>
      <c r="YO277" s="183"/>
      <c r="YP277" s="183"/>
      <c r="YQ277" s="183"/>
      <c r="YR277" s="183"/>
      <c r="YS277" s="183"/>
      <c r="YT277" s="183"/>
      <c r="YU277" s="183"/>
      <c r="YV277" s="183"/>
      <c r="YW277" s="183"/>
      <c r="YX277" s="183"/>
      <c r="YY277" s="183"/>
      <c r="YZ277" s="183"/>
      <c r="ZA277" s="183"/>
      <c r="ZB277" s="183"/>
      <c r="ZC277" s="183"/>
      <c r="ZD277" s="183"/>
      <c r="ZE277" s="183"/>
      <c r="ZF277" s="183"/>
      <c r="ZG277" s="183"/>
      <c r="ZH277" s="183"/>
      <c r="ZI277" s="183"/>
      <c r="ZJ277" s="183"/>
      <c r="ZK277" s="183"/>
      <c r="ZL277" s="183"/>
      <c r="ZM277" s="183"/>
      <c r="ZN277" s="183"/>
      <c r="ZO277" s="183"/>
      <c r="ZP277" s="183"/>
      <c r="ZQ277" s="183"/>
      <c r="ZR277" s="183"/>
      <c r="ZS277" s="183"/>
      <c r="ZT277" s="183"/>
      <c r="ZU277" s="183"/>
      <c r="ZV277" s="183"/>
      <c r="ZW277" s="183"/>
      <c r="ZX277" s="183"/>
      <c r="ZY277" s="183"/>
      <c r="ZZ277" s="183"/>
      <c r="AAA277" s="183"/>
      <c r="AAB277" s="183"/>
      <c r="AAC277" s="183"/>
      <c r="AAD277" s="183"/>
      <c r="AAE277" s="183"/>
      <c r="AAF277" s="183"/>
      <c r="AAG277" s="183"/>
      <c r="AAH277" s="183"/>
      <c r="AAI277" s="183"/>
      <c r="AAJ277" s="183"/>
      <c r="AAK277" s="183"/>
      <c r="AAL277" s="183"/>
      <c r="AAM277" s="183"/>
      <c r="AAN277" s="183"/>
      <c r="AAO277" s="183"/>
      <c r="AAP277" s="183"/>
      <c r="AAQ277" s="183"/>
      <c r="AAR277" s="183"/>
      <c r="AAS277" s="183"/>
      <c r="AAT277" s="183"/>
      <c r="AAU277" s="183"/>
      <c r="AAV277" s="183"/>
      <c r="AAW277" s="183"/>
      <c r="AAX277" s="183"/>
      <c r="AAY277" s="183"/>
      <c r="AAZ277" s="183"/>
      <c r="ABA277" s="183"/>
      <c r="ABB277" s="183"/>
      <c r="ABC277" s="183"/>
      <c r="ABD277" s="183"/>
      <c r="ABE277" s="183"/>
      <c r="ABF277" s="183"/>
      <c r="ABG277" s="183"/>
      <c r="ABH277" s="183"/>
      <c r="ABI277" s="183"/>
      <c r="ABJ277" s="183"/>
      <c r="ABK277" s="183"/>
      <c r="ABL277" s="183"/>
      <c r="ABM277" s="183"/>
      <c r="ABN277" s="183"/>
      <c r="ABO277" s="183"/>
      <c r="ABP277" s="183"/>
      <c r="ABQ277" s="183"/>
      <c r="ABR277" s="183"/>
      <c r="ABS277" s="183"/>
      <c r="ABT277" s="183"/>
      <c r="ABU277" s="183"/>
      <c r="ABV277" s="183"/>
      <c r="ABW277" s="183"/>
      <c r="ABX277" s="183"/>
      <c r="ABY277" s="183"/>
      <c r="ABZ277" s="183"/>
      <c r="ACA277" s="183"/>
      <c r="ACB277" s="183"/>
      <c r="ACC277" s="183"/>
      <c r="ACD277" s="183"/>
      <c r="ACE277" s="183"/>
      <c r="ACF277" s="183"/>
      <c r="ACG277" s="183"/>
      <c r="ACH277" s="183"/>
      <c r="ACI277" s="183"/>
      <c r="ACJ277" s="183"/>
      <c r="ACK277" s="183"/>
      <c r="ACL277" s="183"/>
      <c r="ACM277" s="183"/>
      <c r="ACN277" s="183"/>
      <c r="ACO277" s="183"/>
      <c r="ACP277" s="183"/>
      <c r="ACQ277" s="183"/>
      <c r="ACR277" s="183"/>
      <c r="ACS277" s="183"/>
      <c r="ACT277" s="183"/>
      <c r="ACU277" s="183"/>
      <c r="ACV277" s="183"/>
      <c r="ACW277" s="183"/>
      <c r="ACX277" s="183"/>
      <c r="ACY277" s="183"/>
      <c r="ACZ277" s="183"/>
      <c r="ADA277" s="183"/>
      <c r="ADB277" s="183"/>
      <c r="ADC277" s="183"/>
      <c r="ADD277" s="183"/>
      <c r="ADE277" s="183"/>
      <c r="ADF277" s="183"/>
      <c r="ADG277" s="183"/>
      <c r="ADH277" s="183"/>
      <c r="ADI277" s="183"/>
      <c r="ADJ277" s="183"/>
      <c r="ADK277" s="183"/>
      <c r="ADL277" s="183"/>
      <c r="ADM277" s="183"/>
      <c r="ADN277" s="183"/>
      <c r="ADO277" s="183"/>
      <c r="ADP277" s="183"/>
      <c r="ADQ277" s="183"/>
      <c r="ADR277" s="183"/>
      <c r="ADS277" s="183"/>
      <c r="ADT277" s="183"/>
      <c r="ADU277" s="183"/>
      <c r="ADV277" s="183"/>
      <c r="ADW277" s="183"/>
      <c r="ADX277" s="183"/>
      <c r="ADY277" s="183"/>
      <c r="ADZ277" s="183"/>
      <c r="AEA277" s="183"/>
      <c r="AEB277" s="183"/>
      <c r="AEC277" s="183"/>
      <c r="AED277" s="183"/>
      <c r="AEE277" s="183"/>
      <c r="AEF277" s="183"/>
      <c r="AEG277" s="183"/>
      <c r="AEH277" s="183"/>
      <c r="AEI277" s="183"/>
      <c r="AEJ277" s="183"/>
      <c r="AEK277" s="183"/>
      <c r="AEL277" s="183"/>
      <c r="AEM277" s="183"/>
      <c r="AEN277" s="183"/>
      <c r="AEO277" s="183"/>
      <c r="AEP277" s="183"/>
      <c r="AEQ277" s="183"/>
      <c r="AER277" s="183"/>
      <c r="AES277" s="183"/>
      <c r="AET277" s="183"/>
      <c r="AEU277" s="183"/>
      <c r="AEV277" s="183"/>
      <c r="AEW277" s="183"/>
      <c r="AEX277" s="183"/>
      <c r="AEY277" s="183"/>
      <c r="AEZ277" s="183"/>
      <c r="AFA277" s="183"/>
      <c r="AFB277" s="183"/>
      <c r="AFC277" s="183"/>
      <c r="AFD277" s="183"/>
      <c r="AFE277" s="183"/>
      <c r="AFF277" s="183"/>
      <c r="AFG277" s="183"/>
      <c r="AFH277" s="183"/>
      <c r="AFI277" s="183"/>
      <c r="AFJ277" s="183"/>
      <c r="AFK277" s="183"/>
      <c r="AFL277" s="183"/>
      <c r="AFM277" s="183"/>
      <c r="AFN277" s="183"/>
      <c r="AFO277" s="183"/>
      <c r="AFP277" s="183"/>
      <c r="AFQ277" s="183"/>
      <c r="AFR277" s="183"/>
      <c r="AFS277" s="183"/>
      <c r="AFT277" s="183"/>
      <c r="AFU277" s="183"/>
      <c r="AFV277" s="183"/>
      <c r="AFW277" s="183"/>
      <c r="AFX277" s="183"/>
      <c r="AFY277" s="183"/>
      <c r="AFZ277" s="183"/>
      <c r="AGA277" s="183"/>
      <c r="AGB277" s="183"/>
      <c r="AGC277" s="183"/>
      <c r="AGD277" s="183"/>
      <c r="AGE277" s="183"/>
      <c r="AGF277" s="183"/>
      <c r="AGG277" s="183"/>
      <c r="AGH277" s="183"/>
      <c r="AGI277" s="183"/>
      <c r="AGJ277" s="183"/>
      <c r="AGK277" s="183"/>
      <c r="AGL277" s="183"/>
      <c r="AGM277" s="183"/>
      <c r="AGN277" s="183"/>
      <c r="AGO277" s="183"/>
      <c r="AGP277" s="183"/>
      <c r="AGQ277" s="183"/>
      <c r="AGR277" s="183"/>
      <c r="AGS277" s="183"/>
      <c r="AGT277" s="183"/>
      <c r="AGU277" s="183"/>
      <c r="AGV277" s="183"/>
      <c r="AGW277" s="183"/>
      <c r="AGX277" s="183"/>
      <c r="AGY277" s="183"/>
      <c r="AGZ277" s="183"/>
      <c r="AHA277" s="183"/>
      <c r="AHB277" s="183"/>
      <c r="AHC277" s="183"/>
      <c r="AHD277" s="183"/>
      <c r="AHE277" s="183"/>
      <c r="AHF277" s="183"/>
      <c r="AHG277" s="183"/>
      <c r="AHH277" s="183"/>
      <c r="AHI277" s="183"/>
      <c r="AHJ277" s="183"/>
      <c r="AHK277" s="183"/>
      <c r="AHL277" s="183"/>
      <c r="AHM277" s="183"/>
      <c r="AHN277" s="183"/>
      <c r="AHO277" s="183"/>
      <c r="AHP277" s="183"/>
      <c r="AHQ277" s="183"/>
      <c r="AHR277" s="183"/>
      <c r="AHS277" s="183"/>
      <c r="AHT277" s="183"/>
      <c r="AHU277" s="183"/>
      <c r="AHV277" s="183"/>
      <c r="AHW277" s="183"/>
      <c r="AHX277" s="183"/>
      <c r="AHY277" s="183"/>
      <c r="AHZ277" s="183"/>
      <c r="AIA277" s="183"/>
      <c r="AIB277" s="183"/>
      <c r="AIC277" s="183"/>
      <c r="AID277" s="183"/>
      <c r="AIE277" s="183"/>
      <c r="AIF277" s="183"/>
      <c r="AIG277" s="183"/>
      <c r="AIH277" s="183"/>
      <c r="AII277" s="183"/>
      <c r="AIJ277" s="183"/>
      <c r="AIK277" s="183"/>
      <c r="AIL277" s="183"/>
      <c r="AIM277" s="183"/>
      <c r="AIN277" s="183"/>
      <c r="AIO277" s="183"/>
      <c r="AIP277" s="183"/>
      <c r="AIQ277" s="183"/>
      <c r="AIR277" s="183"/>
      <c r="AIS277" s="183"/>
      <c r="AIT277" s="183"/>
      <c r="AIU277" s="183"/>
      <c r="AIV277" s="183"/>
      <c r="AIW277" s="183"/>
      <c r="AIX277" s="183"/>
      <c r="AIY277" s="183"/>
      <c r="AIZ277" s="183"/>
      <c r="AJA277" s="183"/>
      <c r="AJB277" s="183"/>
      <c r="AJC277" s="183"/>
      <c r="AJD277" s="183"/>
      <c r="AJE277" s="183"/>
      <c r="AJF277" s="183"/>
      <c r="AJG277" s="183"/>
      <c r="AJH277" s="183"/>
      <c r="AJI277" s="183"/>
      <c r="AJJ277" s="183"/>
      <c r="AJK277" s="183"/>
      <c r="AJL277" s="183"/>
      <c r="AJM277" s="183"/>
      <c r="AJN277" s="183"/>
      <c r="AJO277" s="183"/>
      <c r="AJP277" s="183"/>
      <c r="AJQ277" s="183"/>
      <c r="AJR277" s="183"/>
      <c r="AJS277" s="183"/>
      <c r="AJT277" s="183"/>
      <c r="AJU277" s="183"/>
      <c r="AJV277" s="183"/>
      <c r="AJW277" s="183"/>
      <c r="AJX277" s="183"/>
      <c r="AJY277" s="183"/>
      <c r="AJZ277" s="183"/>
      <c r="AKA277" s="183"/>
      <c r="AKB277" s="183"/>
      <c r="AKC277" s="183"/>
      <c r="AKD277" s="183"/>
      <c r="AKE277" s="183"/>
      <c r="AKF277" s="183"/>
      <c r="AKG277" s="183"/>
      <c r="AKH277" s="183"/>
      <c r="AKI277" s="183"/>
      <c r="AKJ277" s="183"/>
      <c r="AKK277" s="183"/>
      <c r="AKL277" s="183"/>
      <c r="AKM277" s="183"/>
      <c r="AKN277" s="183"/>
      <c r="AKO277" s="183"/>
      <c r="AKP277" s="183"/>
      <c r="AKQ277" s="183"/>
      <c r="AKR277" s="183"/>
      <c r="AKS277" s="183"/>
      <c r="AKT277" s="183"/>
      <c r="AKU277" s="183"/>
      <c r="AKV277" s="183"/>
      <c r="AKW277" s="183"/>
      <c r="AKX277" s="183"/>
      <c r="AKY277" s="183"/>
      <c r="AKZ277" s="183"/>
      <c r="ALA277" s="183"/>
      <c r="ALB277" s="183"/>
      <c r="ALC277" s="183"/>
      <c r="ALD277" s="183"/>
      <c r="ALE277" s="183"/>
      <c r="ALF277" s="183"/>
      <c r="ALG277" s="183"/>
      <c r="ALH277" s="183"/>
      <c r="ALI277" s="183"/>
      <c r="ALJ277" s="183"/>
      <c r="ALK277" s="183"/>
      <c r="ALL277" s="183"/>
      <c r="ALM277" s="183"/>
      <c r="ALN277" s="183"/>
      <c r="ALO277" s="183"/>
      <c r="ALP277" s="183"/>
      <c r="ALQ277" s="183"/>
      <c r="ALR277" s="183"/>
      <c r="ALS277" s="183"/>
      <c r="ALT277" s="183"/>
      <c r="ALU277" s="183"/>
      <c r="ALV277" s="183"/>
      <c r="ALW277" s="183"/>
      <c r="ALX277" s="183"/>
      <c r="ALY277" s="183"/>
      <c r="ALZ277" s="183"/>
      <c r="AMA277" s="183"/>
      <c r="AMB277" s="183"/>
      <c r="AMC277" s="183"/>
      <c r="AMD277" s="183"/>
      <c r="AME277" s="183"/>
      <c r="AMF277" s="183"/>
      <c r="AMG277" s="183"/>
      <c r="AMH277" s="183"/>
      <c r="AMI277" s="183"/>
      <c r="AMJ277" s="183"/>
      <c r="AMK277" s="183"/>
    </row>
    <row r="278" spans="1:1025" s="184" customFormat="1" ht="121.5" customHeight="1">
      <c r="A278" s="170">
        <v>251</v>
      </c>
      <c r="B278" s="170" t="s">
        <v>15</v>
      </c>
      <c r="C278" s="170" t="s">
        <v>10</v>
      </c>
      <c r="D278" s="185" t="s">
        <v>651</v>
      </c>
      <c r="E278" s="170" t="s">
        <v>650</v>
      </c>
      <c r="F278" s="170" t="s">
        <v>99</v>
      </c>
      <c r="G278" s="170" t="s">
        <v>1881</v>
      </c>
      <c r="H278" s="170" t="s">
        <v>1730</v>
      </c>
      <c r="I278" s="170" t="s">
        <v>1640</v>
      </c>
      <c r="J278" s="171"/>
      <c r="K278" s="170" t="s">
        <v>242</v>
      </c>
      <c r="L278" s="170">
        <v>30</v>
      </c>
      <c r="M278" s="170">
        <v>30</v>
      </c>
      <c r="N278" s="170">
        <v>2</v>
      </c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  <c r="BK278" s="183"/>
      <c r="BL278" s="183"/>
      <c r="BM278" s="183"/>
      <c r="BN278" s="183"/>
      <c r="BO278" s="183"/>
      <c r="BP278" s="183"/>
      <c r="BQ278" s="183"/>
      <c r="BR278" s="183"/>
      <c r="BS278" s="183"/>
      <c r="BT278" s="183"/>
      <c r="BU278" s="183"/>
      <c r="BV278" s="183"/>
      <c r="BW278" s="183"/>
      <c r="BX278" s="183"/>
      <c r="BY278" s="183"/>
      <c r="BZ278" s="183"/>
      <c r="CA278" s="183"/>
      <c r="CB278" s="183"/>
      <c r="CC278" s="183"/>
      <c r="CD278" s="183"/>
      <c r="CE278" s="183"/>
      <c r="CF278" s="183"/>
      <c r="CG278" s="183"/>
      <c r="CH278" s="183"/>
      <c r="CI278" s="183"/>
      <c r="CJ278" s="183"/>
      <c r="CK278" s="183"/>
      <c r="CL278" s="183"/>
      <c r="CM278" s="183"/>
      <c r="CN278" s="183"/>
      <c r="CO278" s="183"/>
      <c r="CP278" s="183"/>
      <c r="CQ278" s="183"/>
      <c r="CR278" s="183"/>
      <c r="CS278" s="183"/>
      <c r="CT278" s="183"/>
      <c r="CU278" s="183"/>
      <c r="CV278" s="183"/>
      <c r="CW278" s="183"/>
      <c r="CX278" s="183"/>
      <c r="CY278" s="183"/>
      <c r="CZ278" s="183"/>
      <c r="DA278" s="183"/>
      <c r="DB278" s="183"/>
      <c r="DC278" s="183"/>
      <c r="DD278" s="183"/>
      <c r="DE278" s="183"/>
      <c r="DF278" s="183"/>
      <c r="DG278" s="183"/>
      <c r="DH278" s="183"/>
      <c r="DI278" s="183"/>
      <c r="DJ278" s="183"/>
      <c r="DK278" s="183"/>
      <c r="DL278" s="183"/>
      <c r="DM278" s="183"/>
      <c r="DN278" s="183"/>
      <c r="DO278" s="183"/>
      <c r="DP278" s="183"/>
      <c r="DQ278" s="183"/>
      <c r="DR278" s="183"/>
      <c r="DS278" s="183"/>
      <c r="DT278" s="183"/>
      <c r="DU278" s="183"/>
      <c r="DV278" s="183"/>
      <c r="DW278" s="183"/>
      <c r="DX278" s="183"/>
      <c r="DY278" s="183"/>
      <c r="DZ278" s="183"/>
      <c r="EA278" s="183"/>
      <c r="EB278" s="183"/>
      <c r="EC278" s="183"/>
      <c r="ED278" s="183"/>
      <c r="EE278" s="183"/>
      <c r="EF278" s="183"/>
      <c r="EG278" s="183"/>
      <c r="EH278" s="183"/>
      <c r="EI278" s="183"/>
      <c r="EJ278" s="183"/>
      <c r="EK278" s="183"/>
      <c r="EL278" s="183"/>
      <c r="EM278" s="183"/>
      <c r="EN278" s="183"/>
      <c r="EO278" s="183"/>
      <c r="EP278" s="183"/>
      <c r="EQ278" s="183"/>
      <c r="ER278" s="183"/>
      <c r="ES278" s="183"/>
      <c r="ET278" s="183"/>
      <c r="EU278" s="183"/>
      <c r="EV278" s="183"/>
      <c r="EW278" s="183"/>
      <c r="EX278" s="183"/>
      <c r="EY278" s="183"/>
      <c r="EZ278" s="183"/>
      <c r="FA278" s="183"/>
      <c r="FB278" s="183"/>
      <c r="FC278" s="183"/>
      <c r="FD278" s="183"/>
      <c r="FE278" s="183"/>
      <c r="FF278" s="183"/>
      <c r="FG278" s="183"/>
      <c r="FH278" s="183"/>
      <c r="FI278" s="183"/>
      <c r="FJ278" s="183"/>
      <c r="FK278" s="183"/>
      <c r="FL278" s="183"/>
      <c r="FM278" s="183"/>
      <c r="FN278" s="183"/>
      <c r="FO278" s="183"/>
      <c r="FP278" s="183"/>
      <c r="FQ278" s="183"/>
      <c r="FR278" s="183"/>
      <c r="FS278" s="183"/>
      <c r="FT278" s="183"/>
      <c r="FU278" s="183"/>
      <c r="FV278" s="183"/>
      <c r="FW278" s="183"/>
      <c r="FX278" s="183"/>
      <c r="FY278" s="183"/>
      <c r="FZ278" s="183"/>
      <c r="GA278" s="183"/>
      <c r="GB278" s="183"/>
      <c r="GC278" s="183"/>
      <c r="GD278" s="183"/>
      <c r="GE278" s="183"/>
      <c r="GF278" s="183"/>
      <c r="GG278" s="183"/>
      <c r="GH278" s="183"/>
      <c r="GI278" s="183"/>
      <c r="GJ278" s="183"/>
      <c r="GK278" s="183"/>
      <c r="GL278" s="183"/>
      <c r="GM278" s="183"/>
      <c r="GN278" s="183"/>
      <c r="GO278" s="183"/>
      <c r="GP278" s="183"/>
      <c r="GQ278" s="183"/>
      <c r="GR278" s="183"/>
      <c r="GS278" s="183"/>
      <c r="GT278" s="183"/>
      <c r="GU278" s="183"/>
      <c r="GV278" s="183"/>
      <c r="GW278" s="183"/>
      <c r="GX278" s="183"/>
      <c r="GY278" s="183"/>
      <c r="GZ278" s="183"/>
      <c r="HA278" s="183"/>
      <c r="HB278" s="183"/>
      <c r="HC278" s="183"/>
      <c r="HD278" s="183"/>
      <c r="HE278" s="183"/>
      <c r="HF278" s="183"/>
      <c r="HG278" s="183"/>
      <c r="HH278" s="183"/>
      <c r="HI278" s="183"/>
      <c r="HJ278" s="183"/>
      <c r="HK278" s="183"/>
      <c r="HL278" s="183"/>
      <c r="HM278" s="183"/>
      <c r="HN278" s="183"/>
      <c r="HO278" s="183"/>
      <c r="HP278" s="183"/>
      <c r="HQ278" s="183"/>
      <c r="HR278" s="183"/>
      <c r="HS278" s="183"/>
      <c r="HT278" s="183"/>
      <c r="HU278" s="183"/>
      <c r="HV278" s="183"/>
      <c r="HW278" s="183"/>
      <c r="HX278" s="183"/>
      <c r="HY278" s="183"/>
      <c r="HZ278" s="183"/>
      <c r="IA278" s="183"/>
      <c r="IB278" s="183"/>
      <c r="IC278" s="183"/>
      <c r="ID278" s="183"/>
      <c r="IE278" s="183"/>
      <c r="IF278" s="183"/>
      <c r="IG278" s="183"/>
      <c r="IH278" s="183"/>
      <c r="II278" s="183"/>
      <c r="IJ278" s="183"/>
      <c r="IK278" s="183"/>
      <c r="IL278" s="183"/>
      <c r="IM278" s="183"/>
      <c r="IN278" s="183"/>
      <c r="IO278" s="183"/>
      <c r="IP278" s="183"/>
      <c r="IQ278" s="183"/>
      <c r="IR278" s="183"/>
      <c r="IS278" s="183"/>
      <c r="IT278" s="183"/>
      <c r="IU278" s="183"/>
      <c r="IV278" s="183"/>
      <c r="IW278" s="183"/>
      <c r="IX278" s="183"/>
      <c r="IY278" s="183"/>
      <c r="IZ278" s="183"/>
      <c r="JA278" s="183"/>
      <c r="JB278" s="183"/>
      <c r="JC278" s="183"/>
      <c r="JD278" s="183"/>
      <c r="JE278" s="183"/>
      <c r="JF278" s="183"/>
      <c r="JG278" s="183"/>
      <c r="JH278" s="183"/>
      <c r="JI278" s="183"/>
      <c r="JJ278" s="183"/>
      <c r="JK278" s="183"/>
      <c r="JL278" s="183"/>
      <c r="JM278" s="183"/>
      <c r="JN278" s="183"/>
      <c r="JO278" s="183"/>
      <c r="JP278" s="183"/>
      <c r="JQ278" s="183"/>
      <c r="JR278" s="183"/>
      <c r="JS278" s="183"/>
      <c r="JT278" s="183"/>
      <c r="JU278" s="183"/>
      <c r="JV278" s="183"/>
      <c r="JW278" s="183"/>
      <c r="JX278" s="183"/>
      <c r="JY278" s="183"/>
      <c r="JZ278" s="183"/>
      <c r="KA278" s="183"/>
      <c r="KB278" s="183"/>
      <c r="KC278" s="183"/>
      <c r="KD278" s="183"/>
      <c r="KE278" s="183"/>
      <c r="KF278" s="183"/>
      <c r="KG278" s="183"/>
      <c r="KH278" s="183"/>
      <c r="KI278" s="183"/>
      <c r="KJ278" s="183"/>
      <c r="KK278" s="183"/>
      <c r="KL278" s="183"/>
      <c r="KM278" s="183"/>
      <c r="KN278" s="183"/>
      <c r="KO278" s="183"/>
      <c r="KP278" s="183"/>
      <c r="KQ278" s="183"/>
      <c r="KR278" s="183"/>
      <c r="KS278" s="183"/>
      <c r="KT278" s="183"/>
      <c r="KU278" s="183"/>
      <c r="KV278" s="183"/>
      <c r="KW278" s="183"/>
      <c r="KX278" s="183"/>
      <c r="KY278" s="183"/>
      <c r="KZ278" s="183"/>
      <c r="LA278" s="183"/>
      <c r="LB278" s="183"/>
      <c r="LC278" s="183"/>
      <c r="LD278" s="183"/>
      <c r="LE278" s="183"/>
      <c r="LF278" s="183"/>
      <c r="LG278" s="183"/>
      <c r="LH278" s="183"/>
      <c r="LI278" s="183"/>
      <c r="LJ278" s="183"/>
      <c r="LK278" s="183"/>
      <c r="LL278" s="183"/>
      <c r="LM278" s="183"/>
      <c r="LN278" s="183"/>
      <c r="LO278" s="183"/>
      <c r="LP278" s="183"/>
      <c r="LQ278" s="183"/>
      <c r="LR278" s="183"/>
      <c r="LS278" s="183"/>
      <c r="LT278" s="183"/>
      <c r="LU278" s="183"/>
      <c r="LV278" s="183"/>
      <c r="LW278" s="183"/>
      <c r="LX278" s="183"/>
      <c r="LY278" s="183"/>
      <c r="LZ278" s="183"/>
      <c r="MA278" s="183"/>
      <c r="MB278" s="183"/>
      <c r="MC278" s="183"/>
      <c r="MD278" s="183"/>
      <c r="ME278" s="183"/>
      <c r="MF278" s="183"/>
      <c r="MG278" s="183"/>
      <c r="MH278" s="183"/>
      <c r="MI278" s="183"/>
      <c r="MJ278" s="183"/>
      <c r="MK278" s="183"/>
      <c r="ML278" s="183"/>
      <c r="MM278" s="183"/>
      <c r="MN278" s="183"/>
      <c r="MO278" s="183"/>
      <c r="MP278" s="183"/>
      <c r="MQ278" s="183"/>
      <c r="MR278" s="183"/>
      <c r="MS278" s="183"/>
      <c r="MT278" s="183"/>
      <c r="MU278" s="183"/>
      <c r="MV278" s="183"/>
      <c r="MW278" s="183"/>
      <c r="MX278" s="183"/>
      <c r="MY278" s="183"/>
      <c r="MZ278" s="183"/>
      <c r="NA278" s="183"/>
      <c r="NB278" s="183"/>
      <c r="NC278" s="183"/>
      <c r="ND278" s="183"/>
      <c r="NE278" s="183"/>
      <c r="NF278" s="183"/>
      <c r="NG278" s="183"/>
      <c r="NH278" s="183"/>
      <c r="NI278" s="183"/>
      <c r="NJ278" s="183"/>
      <c r="NK278" s="183"/>
      <c r="NL278" s="183"/>
      <c r="NM278" s="183"/>
      <c r="NN278" s="183"/>
      <c r="NO278" s="183"/>
      <c r="NP278" s="183"/>
      <c r="NQ278" s="183"/>
      <c r="NR278" s="183"/>
      <c r="NS278" s="183"/>
      <c r="NT278" s="183"/>
      <c r="NU278" s="183"/>
      <c r="NV278" s="183"/>
      <c r="NW278" s="183"/>
      <c r="NX278" s="183"/>
      <c r="NY278" s="183"/>
      <c r="NZ278" s="183"/>
      <c r="OA278" s="183"/>
      <c r="OB278" s="183"/>
      <c r="OC278" s="183"/>
      <c r="OD278" s="183"/>
      <c r="OE278" s="183"/>
      <c r="OF278" s="183"/>
      <c r="OG278" s="183"/>
      <c r="OH278" s="183"/>
      <c r="OI278" s="183"/>
      <c r="OJ278" s="183"/>
      <c r="OK278" s="183"/>
      <c r="OL278" s="183"/>
      <c r="OM278" s="183"/>
      <c r="ON278" s="183"/>
      <c r="OO278" s="183"/>
      <c r="OP278" s="183"/>
      <c r="OQ278" s="183"/>
      <c r="OR278" s="183"/>
      <c r="OS278" s="183"/>
      <c r="OT278" s="183"/>
      <c r="OU278" s="183"/>
      <c r="OV278" s="183"/>
      <c r="OW278" s="183"/>
      <c r="OX278" s="183"/>
      <c r="OY278" s="183"/>
      <c r="OZ278" s="183"/>
      <c r="PA278" s="183"/>
      <c r="PB278" s="183"/>
      <c r="PC278" s="183"/>
      <c r="PD278" s="183"/>
      <c r="PE278" s="183"/>
      <c r="PF278" s="183"/>
      <c r="PG278" s="183"/>
      <c r="PH278" s="183"/>
      <c r="PI278" s="183"/>
      <c r="PJ278" s="183"/>
      <c r="PK278" s="183"/>
      <c r="PL278" s="183"/>
      <c r="PM278" s="183"/>
      <c r="PN278" s="183"/>
      <c r="PO278" s="183"/>
      <c r="PP278" s="183"/>
      <c r="PQ278" s="183"/>
      <c r="PR278" s="183"/>
      <c r="PS278" s="183"/>
      <c r="PT278" s="183"/>
      <c r="PU278" s="183"/>
      <c r="PV278" s="183"/>
      <c r="PW278" s="183"/>
      <c r="PX278" s="183"/>
      <c r="PY278" s="183"/>
      <c r="PZ278" s="183"/>
      <c r="QA278" s="183"/>
      <c r="QB278" s="183"/>
      <c r="QC278" s="183"/>
      <c r="QD278" s="183"/>
      <c r="QE278" s="183"/>
      <c r="QF278" s="183"/>
      <c r="QG278" s="183"/>
      <c r="QH278" s="183"/>
      <c r="QI278" s="183"/>
      <c r="QJ278" s="183"/>
      <c r="QK278" s="183"/>
      <c r="QL278" s="183"/>
      <c r="QM278" s="183"/>
      <c r="QN278" s="183"/>
      <c r="QO278" s="183"/>
      <c r="QP278" s="183"/>
      <c r="QQ278" s="183"/>
      <c r="QR278" s="183"/>
      <c r="QS278" s="183"/>
      <c r="QT278" s="183"/>
      <c r="QU278" s="183"/>
      <c r="QV278" s="183"/>
      <c r="QW278" s="183"/>
      <c r="QX278" s="183"/>
      <c r="QY278" s="183"/>
      <c r="QZ278" s="183"/>
      <c r="RA278" s="183"/>
      <c r="RB278" s="183"/>
      <c r="RC278" s="183"/>
      <c r="RD278" s="183"/>
      <c r="RE278" s="183"/>
      <c r="RF278" s="183"/>
      <c r="RG278" s="183"/>
      <c r="RH278" s="183"/>
      <c r="RI278" s="183"/>
      <c r="RJ278" s="183"/>
      <c r="RK278" s="183"/>
      <c r="RL278" s="183"/>
      <c r="RM278" s="183"/>
      <c r="RN278" s="183"/>
      <c r="RO278" s="183"/>
      <c r="RP278" s="183"/>
      <c r="RQ278" s="183"/>
      <c r="RR278" s="183"/>
      <c r="RS278" s="183"/>
      <c r="RT278" s="183"/>
      <c r="RU278" s="183"/>
      <c r="RV278" s="183"/>
      <c r="RW278" s="183"/>
      <c r="RX278" s="183"/>
      <c r="RY278" s="183"/>
      <c r="RZ278" s="183"/>
      <c r="SA278" s="183"/>
      <c r="SB278" s="183"/>
      <c r="SC278" s="183"/>
      <c r="SD278" s="183"/>
      <c r="SE278" s="183"/>
      <c r="SF278" s="183"/>
      <c r="SG278" s="183"/>
      <c r="SH278" s="183"/>
      <c r="SI278" s="183"/>
      <c r="SJ278" s="183"/>
      <c r="SK278" s="183"/>
      <c r="SL278" s="183"/>
      <c r="SM278" s="183"/>
      <c r="SN278" s="183"/>
      <c r="SO278" s="183"/>
      <c r="SP278" s="183"/>
      <c r="SQ278" s="183"/>
      <c r="SR278" s="183"/>
      <c r="SS278" s="183"/>
      <c r="ST278" s="183"/>
      <c r="SU278" s="183"/>
      <c r="SV278" s="183"/>
      <c r="SW278" s="183"/>
      <c r="SX278" s="183"/>
      <c r="SY278" s="183"/>
      <c r="SZ278" s="183"/>
      <c r="TA278" s="183"/>
      <c r="TB278" s="183"/>
      <c r="TC278" s="183"/>
      <c r="TD278" s="183"/>
      <c r="TE278" s="183"/>
      <c r="TF278" s="183"/>
      <c r="TG278" s="183"/>
      <c r="TH278" s="183"/>
      <c r="TI278" s="183"/>
      <c r="TJ278" s="183"/>
      <c r="TK278" s="183"/>
      <c r="TL278" s="183"/>
      <c r="TM278" s="183"/>
      <c r="TN278" s="183"/>
      <c r="TO278" s="183"/>
      <c r="TP278" s="183"/>
      <c r="TQ278" s="183"/>
      <c r="TR278" s="183"/>
      <c r="TS278" s="183"/>
      <c r="TT278" s="183"/>
      <c r="TU278" s="183"/>
      <c r="TV278" s="183"/>
      <c r="TW278" s="183"/>
      <c r="TX278" s="183"/>
      <c r="TY278" s="183"/>
      <c r="TZ278" s="183"/>
      <c r="UA278" s="183"/>
      <c r="UB278" s="183"/>
      <c r="UC278" s="183"/>
      <c r="UD278" s="183"/>
      <c r="UE278" s="183"/>
      <c r="UF278" s="183"/>
      <c r="UG278" s="183"/>
      <c r="UH278" s="183"/>
      <c r="UI278" s="183"/>
      <c r="UJ278" s="183"/>
      <c r="UK278" s="183"/>
      <c r="UL278" s="183"/>
      <c r="UM278" s="183"/>
      <c r="UN278" s="183"/>
      <c r="UO278" s="183"/>
      <c r="UP278" s="183"/>
      <c r="UQ278" s="183"/>
      <c r="UR278" s="183"/>
      <c r="US278" s="183"/>
      <c r="UT278" s="183"/>
      <c r="UU278" s="183"/>
      <c r="UV278" s="183"/>
      <c r="UW278" s="183"/>
      <c r="UX278" s="183"/>
      <c r="UY278" s="183"/>
      <c r="UZ278" s="183"/>
      <c r="VA278" s="183"/>
      <c r="VB278" s="183"/>
      <c r="VC278" s="183"/>
      <c r="VD278" s="183"/>
      <c r="VE278" s="183"/>
      <c r="VF278" s="183"/>
      <c r="VG278" s="183"/>
      <c r="VH278" s="183"/>
      <c r="VI278" s="183"/>
      <c r="VJ278" s="183"/>
      <c r="VK278" s="183"/>
      <c r="VL278" s="183"/>
      <c r="VM278" s="183"/>
      <c r="VN278" s="183"/>
      <c r="VO278" s="183"/>
      <c r="VP278" s="183"/>
      <c r="VQ278" s="183"/>
      <c r="VR278" s="183"/>
      <c r="VS278" s="183"/>
      <c r="VT278" s="183"/>
      <c r="VU278" s="183"/>
      <c r="VV278" s="183"/>
      <c r="VW278" s="183"/>
      <c r="VX278" s="183"/>
      <c r="VY278" s="183"/>
      <c r="VZ278" s="183"/>
      <c r="WA278" s="183"/>
      <c r="WB278" s="183"/>
      <c r="WC278" s="183"/>
      <c r="WD278" s="183"/>
      <c r="WE278" s="183"/>
      <c r="WF278" s="183"/>
      <c r="WG278" s="183"/>
      <c r="WH278" s="183"/>
      <c r="WI278" s="183"/>
      <c r="WJ278" s="183"/>
      <c r="WK278" s="183"/>
      <c r="WL278" s="183"/>
      <c r="WM278" s="183"/>
      <c r="WN278" s="183"/>
      <c r="WO278" s="183"/>
      <c r="WP278" s="183"/>
      <c r="WQ278" s="183"/>
      <c r="WR278" s="183"/>
      <c r="WS278" s="183"/>
      <c r="WT278" s="183"/>
      <c r="WU278" s="183"/>
      <c r="WV278" s="183"/>
      <c r="WW278" s="183"/>
      <c r="WX278" s="183"/>
      <c r="WY278" s="183"/>
      <c r="WZ278" s="183"/>
      <c r="XA278" s="183"/>
      <c r="XB278" s="183"/>
      <c r="XC278" s="183"/>
      <c r="XD278" s="183"/>
      <c r="XE278" s="183"/>
      <c r="XF278" s="183"/>
      <c r="XG278" s="183"/>
      <c r="XH278" s="183"/>
      <c r="XI278" s="183"/>
      <c r="XJ278" s="183"/>
      <c r="XK278" s="183"/>
      <c r="XL278" s="183"/>
      <c r="XM278" s="183"/>
      <c r="XN278" s="183"/>
      <c r="XO278" s="183"/>
      <c r="XP278" s="183"/>
      <c r="XQ278" s="183"/>
      <c r="XR278" s="183"/>
      <c r="XS278" s="183"/>
      <c r="XT278" s="183"/>
      <c r="XU278" s="183"/>
      <c r="XV278" s="183"/>
      <c r="XW278" s="183"/>
      <c r="XX278" s="183"/>
      <c r="XY278" s="183"/>
      <c r="XZ278" s="183"/>
      <c r="YA278" s="183"/>
      <c r="YB278" s="183"/>
      <c r="YC278" s="183"/>
      <c r="YD278" s="183"/>
      <c r="YE278" s="183"/>
      <c r="YF278" s="183"/>
      <c r="YG278" s="183"/>
      <c r="YH278" s="183"/>
      <c r="YI278" s="183"/>
      <c r="YJ278" s="183"/>
      <c r="YK278" s="183"/>
      <c r="YL278" s="183"/>
      <c r="YM278" s="183"/>
      <c r="YN278" s="183"/>
      <c r="YO278" s="183"/>
      <c r="YP278" s="183"/>
      <c r="YQ278" s="183"/>
      <c r="YR278" s="183"/>
      <c r="YS278" s="183"/>
      <c r="YT278" s="183"/>
      <c r="YU278" s="183"/>
      <c r="YV278" s="183"/>
      <c r="YW278" s="183"/>
      <c r="YX278" s="183"/>
      <c r="YY278" s="183"/>
      <c r="YZ278" s="183"/>
      <c r="ZA278" s="183"/>
      <c r="ZB278" s="183"/>
      <c r="ZC278" s="183"/>
      <c r="ZD278" s="183"/>
      <c r="ZE278" s="183"/>
      <c r="ZF278" s="183"/>
      <c r="ZG278" s="183"/>
      <c r="ZH278" s="183"/>
      <c r="ZI278" s="183"/>
      <c r="ZJ278" s="183"/>
      <c r="ZK278" s="183"/>
      <c r="ZL278" s="183"/>
      <c r="ZM278" s="183"/>
      <c r="ZN278" s="183"/>
      <c r="ZO278" s="183"/>
      <c r="ZP278" s="183"/>
      <c r="ZQ278" s="183"/>
      <c r="ZR278" s="183"/>
      <c r="ZS278" s="183"/>
      <c r="ZT278" s="183"/>
      <c r="ZU278" s="183"/>
      <c r="ZV278" s="183"/>
      <c r="ZW278" s="183"/>
      <c r="ZX278" s="183"/>
      <c r="ZY278" s="183"/>
      <c r="ZZ278" s="183"/>
      <c r="AAA278" s="183"/>
      <c r="AAB278" s="183"/>
      <c r="AAC278" s="183"/>
      <c r="AAD278" s="183"/>
      <c r="AAE278" s="183"/>
      <c r="AAF278" s="183"/>
      <c r="AAG278" s="183"/>
      <c r="AAH278" s="183"/>
      <c r="AAI278" s="183"/>
      <c r="AAJ278" s="183"/>
      <c r="AAK278" s="183"/>
      <c r="AAL278" s="183"/>
      <c r="AAM278" s="183"/>
      <c r="AAN278" s="183"/>
      <c r="AAO278" s="183"/>
      <c r="AAP278" s="183"/>
      <c r="AAQ278" s="183"/>
      <c r="AAR278" s="183"/>
      <c r="AAS278" s="183"/>
      <c r="AAT278" s="183"/>
      <c r="AAU278" s="183"/>
      <c r="AAV278" s="183"/>
      <c r="AAW278" s="183"/>
      <c r="AAX278" s="183"/>
      <c r="AAY278" s="183"/>
      <c r="AAZ278" s="183"/>
      <c r="ABA278" s="183"/>
      <c r="ABB278" s="183"/>
      <c r="ABC278" s="183"/>
      <c r="ABD278" s="183"/>
      <c r="ABE278" s="183"/>
      <c r="ABF278" s="183"/>
      <c r="ABG278" s="183"/>
      <c r="ABH278" s="183"/>
      <c r="ABI278" s="183"/>
      <c r="ABJ278" s="183"/>
      <c r="ABK278" s="183"/>
      <c r="ABL278" s="183"/>
      <c r="ABM278" s="183"/>
      <c r="ABN278" s="183"/>
      <c r="ABO278" s="183"/>
      <c r="ABP278" s="183"/>
      <c r="ABQ278" s="183"/>
      <c r="ABR278" s="183"/>
      <c r="ABS278" s="183"/>
      <c r="ABT278" s="183"/>
      <c r="ABU278" s="183"/>
      <c r="ABV278" s="183"/>
      <c r="ABW278" s="183"/>
      <c r="ABX278" s="183"/>
      <c r="ABY278" s="183"/>
      <c r="ABZ278" s="183"/>
      <c r="ACA278" s="183"/>
      <c r="ACB278" s="183"/>
      <c r="ACC278" s="183"/>
      <c r="ACD278" s="183"/>
      <c r="ACE278" s="183"/>
      <c r="ACF278" s="183"/>
      <c r="ACG278" s="183"/>
      <c r="ACH278" s="183"/>
      <c r="ACI278" s="183"/>
      <c r="ACJ278" s="183"/>
      <c r="ACK278" s="183"/>
      <c r="ACL278" s="183"/>
      <c r="ACM278" s="183"/>
      <c r="ACN278" s="183"/>
      <c r="ACO278" s="183"/>
      <c r="ACP278" s="183"/>
      <c r="ACQ278" s="183"/>
      <c r="ACR278" s="183"/>
      <c r="ACS278" s="183"/>
      <c r="ACT278" s="183"/>
      <c r="ACU278" s="183"/>
      <c r="ACV278" s="183"/>
      <c r="ACW278" s="183"/>
      <c r="ACX278" s="183"/>
      <c r="ACY278" s="183"/>
      <c r="ACZ278" s="183"/>
      <c r="ADA278" s="183"/>
      <c r="ADB278" s="183"/>
      <c r="ADC278" s="183"/>
      <c r="ADD278" s="183"/>
      <c r="ADE278" s="183"/>
      <c r="ADF278" s="183"/>
      <c r="ADG278" s="183"/>
      <c r="ADH278" s="183"/>
      <c r="ADI278" s="183"/>
      <c r="ADJ278" s="183"/>
      <c r="ADK278" s="183"/>
      <c r="ADL278" s="183"/>
      <c r="ADM278" s="183"/>
      <c r="ADN278" s="183"/>
      <c r="ADO278" s="183"/>
      <c r="ADP278" s="183"/>
      <c r="ADQ278" s="183"/>
      <c r="ADR278" s="183"/>
      <c r="ADS278" s="183"/>
      <c r="ADT278" s="183"/>
      <c r="ADU278" s="183"/>
      <c r="ADV278" s="183"/>
      <c r="ADW278" s="183"/>
      <c r="ADX278" s="183"/>
      <c r="ADY278" s="183"/>
      <c r="ADZ278" s="183"/>
      <c r="AEA278" s="183"/>
      <c r="AEB278" s="183"/>
      <c r="AEC278" s="183"/>
      <c r="AED278" s="183"/>
      <c r="AEE278" s="183"/>
      <c r="AEF278" s="183"/>
      <c r="AEG278" s="183"/>
      <c r="AEH278" s="183"/>
      <c r="AEI278" s="183"/>
      <c r="AEJ278" s="183"/>
      <c r="AEK278" s="183"/>
      <c r="AEL278" s="183"/>
      <c r="AEM278" s="183"/>
      <c r="AEN278" s="183"/>
      <c r="AEO278" s="183"/>
      <c r="AEP278" s="183"/>
      <c r="AEQ278" s="183"/>
      <c r="AER278" s="183"/>
      <c r="AES278" s="183"/>
      <c r="AET278" s="183"/>
      <c r="AEU278" s="183"/>
      <c r="AEV278" s="183"/>
      <c r="AEW278" s="183"/>
      <c r="AEX278" s="183"/>
      <c r="AEY278" s="183"/>
      <c r="AEZ278" s="183"/>
      <c r="AFA278" s="183"/>
      <c r="AFB278" s="183"/>
      <c r="AFC278" s="183"/>
      <c r="AFD278" s="183"/>
      <c r="AFE278" s="183"/>
      <c r="AFF278" s="183"/>
      <c r="AFG278" s="183"/>
      <c r="AFH278" s="183"/>
      <c r="AFI278" s="183"/>
      <c r="AFJ278" s="183"/>
      <c r="AFK278" s="183"/>
      <c r="AFL278" s="183"/>
      <c r="AFM278" s="183"/>
      <c r="AFN278" s="183"/>
      <c r="AFO278" s="183"/>
      <c r="AFP278" s="183"/>
      <c r="AFQ278" s="183"/>
      <c r="AFR278" s="183"/>
      <c r="AFS278" s="183"/>
      <c r="AFT278" s="183"/>
      <c r="AFU278" s="183"/>
      <c r="AFV278" s="183"/>
      <c r="AFW278" s="183"/>
      <c r="AFX278" s="183"/>
      <c r="AFY278" s="183"/>
      <c r="AFZ278" s="183"/>
      <c r="AGA278" s="183"/>
      <c r="AGB278" s="183"/>
      <c r="AGC278" s="183"/>
      <c r="AGD278" s="183"/>
      <c r="AGE278" s="183"/>
      <c r="AGF278" s="183"/>
      <c r="AGG278" s="183"/>
      <c r="AGH278" s="183"/>
      <c r="AGI278" s="183"/>
      <c r="AGJ278" s="183"/>
      <c r="AGK278" s="183"/>
      <c r="AGL278" s="183"/>
      <c r="AGM278" s="183"/>
      <c r="AGN278" s="183"/>
      <c r="AGO278" s="183"/>
      <c r="AGP278" s="183"/>
      <c r="AGQ278" s="183"/>
      <c r="AGR278" s="183"/>
      <c r="AGS278" s="183"/>
      <c r="AGT278" s="183"/>
      <c r="AGU278" s="183"/>
      <c r="AGV278" s="183"/>
      <c r="AGW278" s="183"/>
      <c r="AGX278" s="183"/>
      <c r="AGY278" s="183"/>
      <c r="AGZ278" s="183"/>
      <c r="AHA278" s="183"/>
      <c r="AHB278" s="183"/>
      <c r="AHC278" s="183"/>
      <c r="AHD278" s="183"/>
      <c r="AHE278" s="183"/>
      <c r="AHF278" s="183"/>
      <c r="AHG278" s="183"/>
      <c r="AHH278" s="183"/>
      <c r="AHI278" s="183"/>
      <c r="AHJ278" s="183"/>
      <c r="AHK278" s="183"/>
      <c r="AHL278" s="183"/>
      <c r="AHM278" s="183"/>
      <c r="AHN278" s="183"/>
      <c r="AHO278" s="183"/>
      <c r="AHP278" s="183"/>
      <c r="AHQ278" s="183"/>
      <c r="AHR278" s="183"/>
      <c r="AHS278" s="183"/>
      <c r="AHT278" s="183"/>
      <c r="AHU278" s="183"/>
      <c r="AHV278" s="183"/>
      <c r="AHW278" s="183"/>
      <c r="AHX278" s="183"/>
      <c r="AHY278" s="183"/>
      <c r="AHZ278" s="183"/>
      <c r="AIA278" s="183"/>
      <c r="AIB278" s="183"/>
      <c r="AIC278" s="183"/>
      <c r="AID278" s="183"/>
      <c r="AIE278" s="183"/>
      <c r="AIF278" s="183"/>
      <c r="AIG278" s="183"/>
      <c r="AIH278" s="183"/>
      <c r="AII278" s="183"/>
      <c r="AIJ278" s="183"/>
      <c r="AIK278" s="183"/>
      <c r="AIL278" s="183"/>
      <c r="AIM278" s="183"/>
      <c r="AIN278" s="183"/>
      <c r="AIO278" s="183"/>
      <c r="AIP278" s="183"/>
      <c r="AIQ278" s="183"/>
      <c r="AIR278" s="183"/>
      <c r="AIS278" s="183"/>
      <c r="AIT278" s="183"/>
      <c r="AIU278" s="183"/>
      <c r="AIV278" s="183"/>
      <c r="AIW278" s="183"/>
      <c r="AIX278" s="183"/>
      <c r="AIY278" s="183"/>
      <c r="AIZ278" s="183"/>
      <c r="AJA278" s="183"/>
      <c r="AJB278" s="183"/>
      <c r="AJC278" s="183"/>
      <c r="AJD278" s="183"/>
      <c r="AJE278" s="183"/>
      <c r="AJF278" s="183"/>
      <c r="AJG278" s="183"/>
      <c r="AJH278" s="183"/>
      <c r="AJI278" s="183"/>
      <c r="AJJ278" s="183"/>
      <c r="AJK278" s="183"/>
      <c r="AJL278" s="183"/>
      <c r="AJM278" s="183"/>
      <c r="AJN278" s="183"/>
      <c r="AJO278" s="183"/>
      <c r="AJP278" s="183"/>
      <c r="AJQ278" s="183"/>
      <c r="AJR278" s="183"/>
      <c r="AJS278" s="183"/>
      <c r="AJT278" s="183"/>
      <c r="AJU278" s="183"/>
      <c r="AJV278" s="183"/>
      <c r="AJW278" s="183"/>
      <c r="AJX278" s="183"/>
      <c r="AJY278" s="183"/>
      <c r="AJZ278" s="183"/>
      <c r="AKA278" s="183"/>
      <c r="AKB278" s="183"/>
      <c r="AKC278" s="183"/>
      <c r="AKD278" s="183"/>
      <c r="AKE278" s="183"/>
      <c r="AKF278" s="183"/>
      <c r="AKG278" s="183"/>
      <c r="AKH278" s="183"/>
      <c r="AKI278" s="183"/>
      <c r="AKJ278" s="183"/>
      <c r="AKK278" s="183"/>
      <c r="AKL278" s="183"/>
      <c r="AKM278" s="183"/>
      <c r="AKN278" s="183"/>
      <c r="AKO278" s="183"/>
      <c r="AKP278" s="183"/>
      <c r="AKQ278" s="183"/>
      <c r="AKR278" s="183"/>
      <c r="AKS278" s="183"/>
      <c r="AKT278" s="183"/>
      <c r="AKU278" s="183"/>
      <c r="AKV278" s="183"/>
      <c r="AKW278" s="183"/>
      <c r="AKX278" s="183"/>
      <c r="AKY278" s="183"/>
      <c r="AKZ278" s="183"/>
      <c r="ALA278" s="183"/>
      <c r="ALB278" s="183"/>
      <c r="ALC278" s="183"/>
      <c r="ALD278" s="183"/>
      <c r="ALE278" s="183"/>
      <c r="ALF278" s="183"/>
      <c r="ALG278" s="183"/>
      <c r="ALH278" s="183"/>
      <c r="ALI278" s="183"/>
      <c r="ALJ278" s="183"/>
      <c r="ALK278" s="183"/>
      <c r="ALL278" s="183"/>
      <c r="ALM278" s="183"/>
      <c r="ALN278" s="183"/>
      <c r="ALO278" s="183"/>
      <c r="ALP278" s="183"/>
      <c r="ALQ278" s="183"/>
      <c r="ALR278" s="183"/>
      <c r="ALS278" s="183"/>
      <c r="ALT278" s="183"/>
      <c r="ALU278" s="183"/>
      <c r="ALV278" s="183"/>
      <c r="ALW278" s="183"/>
      <c r="ALX278" s="183"/>
      <c r="ALY278" s="183"/>
      <c r="ALZ278" s="183"/>
      <c r="AMA278" s="183"/>
      <c r="AMB278" s="183"/>
      <c r="AMC278" s="183"/>
      <c r="AMD278" s="183"/>
      <c r="AME278" s="183"/>
      <c r="AMF278" s="183"/>
      <c r="AMG278" s="183"/>
      <c r="AMH278" s="183"/>
      <c r="AMI278" s="183"/>
      <c r="AMJ278" s="183"/>
      <c r="AMK278" s="183"/>
    </row>
    <row r="279" spans="1:1025" s="184" customFormat="1" ht="192.75" customHeight="1">
      <c r="A279" s="170">
        <v>252</v>
      </c>
      <c r="B279" s="170" t="s">
        <v>15</v>
      </c>
      <c r="C279" s="170" t="s">
        <v>10</v>
      </c>
      <c r="D279" s="171" t="s">
        <v>1882</v>
      </c>
      <c r="E279" s="170" t="s">
        <v>1475</v>
      </c>
      <c r="F279" s="170" t="s">
        <v>1476</v>
      </c>
      <c r="G279" s="170" t="s">
        <v>1883</v>
      </c>
      <c r="H279" s="170" t="s">
        <v>1897</v>
      </c>
      <c r="I279" s="170" t="s">
        <v>1898</v>
      </c>
      <c r="J279" s="171" t="s">
        <v>1884</v>
      </c>
      <c r="K279" s="170" t="s">
        <v>1865</v>
      </c>
      <c r="L279" s="170">
        <v>30</v>
      </c>
      <c r="M279" s="170">
        <v>30</v>
      </c>
      <c r="N279" s="170">
        <v>1</v>
      </c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  <c r="BK279" s="183"/>
      <c r="BL279" s="183"/>
      <c r="BM279" s="183"/>
      <c r="BN279" s="183"/>
      <c r="BO279" s="183"/>
      <c r="BP279" s="183"/>
      <c r="BQ279" s="183"/>
      <c r="BR279" s="183"/>
      <c r="BS279" s="183"/>
      <c r="BT279" s="183"/>
      <c r="BU279" s="183"/>
      <c r="BV279" s="183"/>
      <c r="BW279" s="183"/>
      <c r="BX279" s="183"/>
      <c r="BY279" s="183"/>
      <c r="BZ279" s="183"/>
      <c r="CA279" s="183"/>
      <c r="CB279" s="183"/>
      <c r="CC279" s="183"/>
      <c r="CD279" s="183"/>
      <c r="CE279" s="183"/>
      <c r="CF279" s="183"/>
      <c r="CG279" s="183"/>
      <c r="CH279" s="183"/>
      <c r="CI279" s="183"/>
      <c r="CJ279" s="183"/>
      <c r="CK279" s="183"/>
      <c r="CL279" s="183"/>
      <c r="CM279" s="183"/>
      <c r="CN279" s="183"/>
      <c r="CO279" s="183"/>
      <c r="CP279" s="183"/>
      <c r="CQ279" s="183"/>
      <c r="CR279" s="183"/>
      <c r="CS279" s="183"/>
      <c r="CT279" s="183"/>
      <c r="CU279" s="183"/>
      <c r="CV279" s="183"/>
      <c r="CW279" s="183"/>
      <c r="CX279" s="183"/>
      <c r="CY279" s="183"/>
      <c r="CZ279" s="183"/>
      <c r="DA279" s="183"/>
      <c r="DB279" s="183"/>
      <c r="DC279" s="183"/>
      <c r="DD279" s="183"/>
      <c r="DE279" s="183"/>
      <c r="DF279" s="183"/>
      <c r="DG279" s="183"/>
      <c r="DH279" s="183"/>
      <c r="DI279" s="183"/>
      <c r="DJ279" s="183"/>
      <c r="DK279" s="183"/>
      <c r="DL279" s="183"/>
      <c r="DM279" s="183"/>
      <c r="DN279" s="183"/>
      <c r="DO279" s="183"/>
      <c r="DP279" s="183"/>
      <c r="DQ279" s="183"/>
      <c r="DR279" s="183"/>
      <c r="DS279" s="183"/>
      <c r="DT279" s="183"/>
      <c r="DU279" s="183"/>
      <c r="DV279" s="183"/>
      <c r="DW279" s="183"/>
      <c r="DX279" s="183"/>
      <c r="DY279" s="183"/>
      <c r="DZ279" s="183"/>
      <c r="EA279" s="183"/>
      <c r="EB279" s="183"/>
      <c r="EC279" s="183"/>
      <c r="ED279" s="183"/>
      <c r="EE279" s="183"/>
      <c r="EF279" s="183"/>
      <c r="EG279" s="183"/>
      <c r="EH279" s="183"/>
      <c r="EI279" s="183"/>
      <c r="EJ279" s="183"/>
      <c r="EK279" s="183"/>
      <c r="EL279" s="183"/>
      <c r="EM279" s="183"/>
      <c r="EN279" s="183"/>
      <c r="EO279" s="183"/>
      <c r="EP279" s="183"/>
      <c r="EQ279" s="183"/>
      <c r="ER279" s="183"/>
      <c r="ES279" s="183"/>
      <c r="ET279" s="183"/>
      <c r="EU279" s="183"/>
      <c r="EV279" s="183"/>
      <c r="EW279" s="183"/>
      <c r="EX279" s="183"/>
      <c r="EY279" s="183"/>
      <c r="EZ279" s="183"/>
      <c r="FA279" s="183"/>
      <c r="FB279" s="183"/>
      <c r="FC279" s="183"/>
      <c r="FD279" s="183"/>
      <c r="FE279" s="183"/>
      <c r="FF279" s="183"/>
      <c r="FG279" s="183"/>
      <c r="FH279" s="183"/>
      <c r="FI279" s="183"/>
      <c r="FJ279" s="183"/>
      <c r="FK279" s="183"/>
      <c r="FL279" s="183"/>
      <c r="FM279" s="183"/>
      <c r="FN279" s="183"/>
      <c r="FO279" s="183"/>
      <c r="FP279" s="183"/>
      <c r="FQ279" s="183"/>
      <c r="FR279" s="183"/>
      <c r="FS279" s="183"/>
      <c r="FT279" s="183"/>
      <c r="FU279" s="183"/>
      <c r="FV279" s="183"/>
      <c r="FW279" s="183"/>
      <c r="FX279" s="183"/>
      <c r="FY279" s="183"/>
      <c r="FZ279" s="183"/>
      <c r="GA279" s="183"/>
      <c r="GB279" s="183"/>
      <c r="GC279" s="183"/>
      <c r="GD279" s="183"/>
      <c r="GE279" s="183"/>
      <c r="GF279" s="183"/>
      <c r="GG279" s="183"/>
      <c r="GH279" s="183"/>
      <c r="GI279" s="183"/>
      <c r="GJ279" s="183"/>
      <c r="GK279" s="183"/>
      <c r="GL279" s="183"/>
      <c r="GM279" s="183"/>
      <c r="GN279" s="183"/>
      <c r="GO279" s="183"/>
      <c r="GP279" s="183"/>
      <c r="GQ279" s="183"/>
      <c r="GR279" s="183"/>
      <c r="GS279" s="183"/>
      <c r="GT279" s="183"/>
      <c r="GU279" s="183"/>
      <c r="GV279" s="183"/>
      <c r="GW279" s="183"/>
      <c r="GX279" s="183"/>
      <c r="GY279" s="183"/>
      <c r="GZ279" s="183"/>
      <c r="HA279" s="183"/>
      <c r="HB279" s="183"/>
      <c r="HC279" s="183"/>
      <c r="HD279" s="183"/>
      <c r="HE279" s="183"/>
      <c r="HF279" s="183"/>
      <c r="HG279" s="183"/>
      <c r="HH279" s="183"/>
      <c r="HI279" s="183"/>
      <c r="HJ279" s="183"/>
      <c r="HK279" s="183"/>
      <c r="HL279" s="183"/>
      <c r="HM279" s="183"/>
      <c r="HN279" s="183"/>
      <c r="HO279" s="183"/>
      <c r="HP279" s="183"/>
      <c r="HQ279" s="183"/>
      <c r="HR279" s="183"/>
      <c r="HS279" s="183"/>
      <c r="HT279" s="183"/>
      <c r="HU279" s="183"/>
      <c r="HV279" s="183"/>
      <c r="HW279" s="183"/>
      <c r="HX279" s="183"/>
      <c r="HY279" s="183"/>
      <c r="HZ279" s="183"/>
      <c r="IA279" s="183"/>
      <c r="IB279" s="183"/>
      <c r="IC279" s="183"/>
      <c r="ID279" s="183"/>
      <c r="IE279" s="183"/>
      <c r="IF279" s="183"/>
      <c r="IG279" s="183"/>
      <c r="IH279" s="183"/>
      <c r="II279" s="183"/>
      <c r="IJ279" s="183"/>
      <c r="IK279" s="183"/>
      <c r="IL279" s="183"/>
      <c r="IM279" s="183"/>
      <c r="IN279" s="183"/>
      <c r="IO279" s="183"/>
      <c r="IP279" s="183"/>
      <c r="IQ279" s="183"/>
      <c r="IR279" s="183"/>
      <c r="IS279" s="183"/>
      <c r="IT279" s="183"/>
      <c r="IU279" s="183"/>
      <c r="IV279" s="183"/>
      <c r="IW279" s="183"/>
      <c r="IX279" s="183"/>
      <c r="IY279" s="183"/>
      <c r="IZ279" s="183"/>
      <c r="JA279" s="183"/>
      <c r="JB279" s="183"/>
      <c r="JC279" s="183"/>
      <c r="JD279" s="183"/>
      <c r="JE279" s="183"/>
      <c r="JF279" s="183"/>
      <c r="JG279" s="183"/>
      <c r="JH279" s="183"/>
      <c r="JI279" s="183"/>
      <c r="JJ279" s="183"/>
      <c r="JK279" s="183"/>
      <c r="JL279" s="183"/>
      <c r="JM279" s="183"/>
      <c r="JN279" s="183"/>
      <c r="JO279" s="183"/>
      <c r="JP279" s="183"/>
      <c r="JQ279" s="183"/>
      <c r="JR279" s="183"/>
      <c r="JS279" s="183"/>
      <c r="JT279" s="183"/>
      <c r="JU279" s="183"/>
      <c r="JV279" s="183"/>
      <c r="JW279" s="183"/>
      <c r="JX279" s="183"/>
      <c r="JY279" s="183"/>
      <c r="JZ279" s="183"/>
      <c r="KA279" s="183"/>
      <c r="KB279" s="183"/>
      <c r="KC279" s="183"/>
      <c r="KD279" s="183"/>
      <c r="KE279" s="183"/>
      <c r="KF279" s="183"/>
      <c r="KG279" s="183"/>
      <c r="KH279" s="183"/>
      <c r="KI279" s="183"/>
      <c r="KJ279" s="183"/>
      <c r="KK279" s="183"/>
      <c r="KL279" s="183"/>
      <c r="KM279" s="183"/>
      <c r="KN279" s="183"/>
      <c r="KO279" s="183"/>
      <c r="KP279" s="183"/>
      <c r="KQ279" s="183"/>
      <c r="KR279" s="183"/>
      <c r="KS279" s="183"/>
      <c r="KT279" s="183"/>
      <c r="KU279" s="183"/>
      <c r="KV279" s="183"/>
      <c r="KW279" s="183"/>
      <c r="KX279" s="183"/>
      <c r="KY279" s="183"/>
      <c r="KZ279" s="183"/>
      <c r="LA279" s="183"/>
      <c r="LB279" s="183"/>
      <c r="LC279" s="183"/>
      <c r="LD279" s="183"/>
      <c r="LE279" s="183"/>
      <c r="LF279" s="183"/>
      <c r="LG279" s="183"/>
      <c r="LH279" s="183"/>
      <c r="LI279" s="183"/>
      <c r="LJ279" s="183"/>
      <c r="LK279" s="183"/>
      <c r="LL279" s="183"/>
      <c r="LM279" s="183"/>
      <c r="LN279" s="183"/>
      <c r="LO279" s="183"/>
      <c r="LP279" s="183"/>
      <c r="LQ279" s="183"/>
      <c r="LR279" s="183"/>
      <c r="LS279" s="183"/>
      <c r="LT279" s="183"/>
      <c r="LU279" s="183"/>
      <c r="LV279" s="183"/>
      <c r="LW279" s="183"/>
      <c r="LX279" s="183"/>
      <c r="LY279" s="183"/>
      <c r="LZ279" s="183"/>
      <c r="MA279" s="183"/>
      <c r="MB279" s="183"/>
      <c r="MC279" s="183"/>
      <c r="MD279" s="183"/>
      <c r="ME279" s="183"/>
      <c r="MF279" s="183"/>
      <c r="MG279" s="183"/>
      <c r="MH279" s="183"/>
      <c r="MI279" s="183"/>
      <c r="MJ279" s="183"/>
      <c r="MK279" s="183"/>
      <c r="ML279" s="183"/>
      <c r="MM279" s="183"/>
      <c r="MN279" s="183"/>
      <c r="MO279" s="183"/>
      <c r="MP279" s="183"/>
      <c r="MQ279" s="183"/>
      <c r="MR279" s="183"/>
      <c r="MS279" s="183"/>
      <c r="MT279" s="183"/>
      <c r="MU279" s="183"/>
      <c r="MV279" s="183"/>
      <c r="MW279" s="183"/>
      <c r="MX279" s="183"/>
      <c r="MY279" s="183"/>
      <c r="MZ279" s="183"/>
      <c r="NA279" s="183"/>
      <c r="NB279" s="183"/>
      <c r="NC279" s="183"/>
      <c r="ND279" s="183"/>
      <c r="NE279" s="183"/>
      <c r="NF279" s="183"/>
      <c r="NG279" s="183"/>
      <c r="NH279" s="183"/>
      <c r="NI279" s="183"/>
      <c r="NJ279" s="183"/>
      <c r="NK279" s="183"/>
      <c r="NL279" s="183"/>
      <c r="NM279" s="183"/>
      <c r="NN279" s="183"/>
      <c r="NO279" s="183"/>
      <c r="NP279" s="183"/>
      <c r="NQ279" s="183"/>
      <c r="NR279" s="183"/>
      <c r="NS279" s="183"/>
      <c r="NT279" s="183"/>
      <c r="NU279" s="183"/>
      <c r="NV279" s="183"/>
      <c r="NW279" s="183"/>
      <c r="NX279" s="183"/>
      <c r="NY279" s="183"/>
      <c r="NZ279" s="183"/>
      <c r="OA279" s="183"/>
      <c r="OB279" s="183"/>
      <c r="OC279" s="183"/>
      <c r="OD279" s="183"/>
      <c r="OE279" s="183"/>
      <c r="OF279" s="183"/>
      <c r="OG279" s="183"/>
      <c r="OH279" s="183"/>
      <c r="OI279" s="183"/>
      <c r="OJ279" s="183"/>
      <c r="OK279" s="183"/>
      <c r="OL279" s="183"/>
      <c r="OM279" s="183"/>
      <c r="ON279" s="183"/>
      <c r="OO279" s="183"/>
      <c r="OP279" s="183"/>
      <c r="OQ279" s="183"/>
      <c r="OR279" s="183"/>
      <c r="OS279" s="183"/>
      <c r="OT279" s="183"/>
      <c r="OU279" s="183"/>
      <c r="OV279" s="183"/>
      <c r="OW279" s="183"/>
      <c r="OX279" s="183"/>
      <c r="OY279" s="183"/>
      <c r="OZ279" s="183"/>
      <c r="PA279" s="183"/>
      <c r="PB279" s="183"/>
      <c r="PC279" s="183"/>
      <c r="PD279" s="183"/>
      <c r="PE279" s="183"/>
      <c r="PF279" s="183"/>
      <c r="PG279" s="183"/>
      <c r="PH279" s="183"/>
      <c r="PI279" s="183"/>
      <c r="PJ279" s="183"/>
      <c r="PK279" s="183"/>
      <c r="PL279" s="183"/>
      <c r="PM279" s="183"/>
      <c r="PN279" s="183"/>
      <c r="PO279" s="183"/>
      <c r="PP279" s="183"/>
      <c r="PQ279" s="183"/>
      <c r="PR279" s="183"/>
      <c r="PS279" s="183"/>
      <c r="PT279" s="183"/>
      <c r="PU279" s="183"/>
      <c r="PV279" s="183"/>
      <c r="PW279" s="183"/>
      <c r="PX279" s="183"/>
      <c r="PY279" s="183"/>
      <c r="PZ279" s="183"/>
      <c r="QA279" s="183"/>
      <c r="QB279" s="183"/>
      <c r="QC279" s="183"/>
      <c r="QD279" s="183"/>
      <c r="QE279" s="183"/>
      <c r="QF279" s="183"/>
      <c r="QG279" s="183"/>
      <c r="QH279" s="183"/>
      <c r="QI279" s="183"/>
      <c r="QJ279" s="183"/>
      <c r="QK279" s="183"/>
      <c r="QL279" s="183"/>
      <c r="QM279" s="183"/>
      <c r="QN279" s="183"/>
      <c r="QO279" s="183"/>
      <c r="QP279" s="183"/>
      <c r="QQ279" s="183"/>
      <c r="QR279" s="183"/>
      <c r="QS279" s="183"/>
      <c r="QT279" s="183"/>
      <c r="QU279" s="183"/>
      <c r="QV279" s="183"/>
      <c r="QW279" s="183"/>
      <c r="QX279" s="183"/>
      <c r="QY279" s="183"/>
      <c r="QZ279" s="183"/>
      <c r="RA279" s="183"/>
      <c r="RB279" s="183"/>
      <c r="RC279" s="183"/>
      <c r="RD279" s="183"/>
      <c r="RE279" s="183"/>
      <c r="RF279" s="183"/>
      <c r="RG279" s="183"/>
      <c r="RH279" s="183"/>
      <c r="RI279" s="183"/>
      <c r="RJ279" s="183"/>
      <c r="RK279" s="183"/>
      <c r="RL279" s="183"/>
      <c r="RM279" s="183"/>
      <c r="RN279" s="183"/>
      <c r="RO279" s="183"/>
      <c r="RP279" s="183"/>
      <c r="RQ279" s="183"/>
      <c r="RR279" s="183"/>
      <c r="RS279" s="183"/>
      <c r="RT279" s="183"/>
      <c r="RU279" s="183"/>
      <c r="RV279" s="183"/>
      <c r="RW279" s="183"/>
      <c r="RX279" s="183"/>
      <c r="RY279" s="183"/>
      <c r="RZ279" s="183"/>
      <c r="SA279" s="183"/>
      <c r="SB279" s="183"/>
      <c r="SC279" s="183"/>
      <c r="SD279" s="183"/>
      <c r="SE279" s="183"/>
      <c r="SF279" s="183"/>
      <c r="SG279" s="183"/>
      <c r="SH279" s="183"/>
      <c r="SI279" s="183"/>
      <c r="SJ279" s="183"/>
      <c r="SK279" s="183"/>
      <c r="SL279" s="183"/>
      <c r="SM279" s="183"/>
      <c r="SN279" s="183"/>
      <c r="SO279" s="183"/>
      <c r="SP279" s="183"/>
      <c r="SQ279" s="183"/>
      <c r="SR279" s="183"/>
      <c r="SS279" s="183"/>
      <c r="ST279" s="183"/>
      <c r="SU279" s="183"/>
      <c r="SV279" s="183"/>
      <c r="SW279" s="183"/>
      <c r="SX279" s="183"/>
      <c r="SY279" s="183"/>
      <c r="SZ279" s="183"/>
      <c r="TA279" s="183"/>
      <c r="TB279" s="183"/>
      <c r="TC279" s="183"/>
      <c r="TD279" s="183"/>
      <c r="TE279" s="183"/>
      <c r="TF279" s="183"/>
      <c r="TG279" s="183"/>
      <c r="TH279" s="183"/>
      <c r="TI279" s="183"/>
      <c r="TJ279" s="183"/>
      <c r="TK279" s="183"/>
      <c r="TL279" s="183"/>
      <c r="TM279" s="183"/>
      <c r="TN279" s="183"/>
      <c r="TO279" s="183"/>
      <c r="TP279" s="183"/>
      <c r="TQ279" s="183"/>
      <c r="TR279" s="183"/>
      <c r="TS279" s="183"/>
      <c r="TT279" s="183"/>
      <c r="TU279" s="183"/>
      <c r="TV279" s="183"/>
      <c r="TW279" s="183"/>
      <c r="TX279" s="183"/>
      <c r="TY279" s="183"/>
      <c r="TZ279" s="183"/>
      <c r="UA279" s="183"/>
      <c r="UB279" s="183"/>
      <c r="UC279" s="183"/>
      <c r="UD279" s="183"/>
      <c r="UE279" s="183"/>
      <c r="UF279" s="183"/>
      <c r="UG279" s="183"/>
      <c r="UH279" s="183"/>
      <c r="UI279" s="183"/>
      <c r="UJ279" s="183"/>
      <c r="UK279" s="183"/>
      <c r="UL279" s="183"/>
      <c r="UM279" s="183"/>
      <c r="UN279" s="183"/>
      <c r="UO279" s="183"/>
      <c r="UP279" s="183"/>
      <c r="UQ279" s="183"/>
      <c r="UR279" s="183"/>
      <c r="US279" s="183"/>
      <c r="UT279" s="183"/>
      <c r="UU279" s="183"/>
      <c r="UV279" s="183"/>
      <c r="UW279" s="183"/>
      <c r="UX279" s="183"/>
      <c r="UY279" s="183"/>
      <c r="UZ279" s="183"/>
      <c r="VA279" s="183"/>
      <c r="VB279" s="183"/>
      <c r="VC279" s="183"/>
      <c r="VD279" s="183"/>
      <c r="VE279" s="183"/>
      <c r="VF279" s="183"/>
      <c r="VG279" s="183"/>
      <c r="VH279" s="183"/>
      <c r="VI279" s="183"/>
      <c r="VJ279" s="183"/>
      <c r="VK279" s="183"/>
      <c r="VL279" s="183"/>
      <c r="VM279" s="183"/>
      <c r="VN279" s="183"/>
      <c r="VO279" s="183"/>
      <c r="VP279" s="183"/>
      <c r="VQ279" s="183"/>
      <c r="VR279" s="183"/>
      <c r="VS279" s="183"/>
      <c r="VT279" s="183"/>
      <c r="VU279" s="183"/>
      <c r="VV279" s="183"/>
      <c r="VW279" s="183"/>
      <c r="VX279" s="183"/>
      <c r="VY279" s="183"/>
      <c r="VZ279" s="183"/>
      <c r="WA279" s="183"/>
      <c r="WB279" s="183"/>
      <c r="WC279" s="183"/>
      <c r="WD279" s="183"/>
      <c r="WE279" s="183"/>
      <c r="WF279" s="183"/>
      <c r="WG279" s="183"/>
      <c r="WH279" s="183"/>
      <c r="WI279" s="183"/>
      <c r="WJ279" s="183"/>
      <c r="WK279" s="183"/>
      <c r="WL279" s="183"/>
      <c r="WM279" s="183"/>
      <c r="WN279" s="183"/>
      <c r="WO279" s="183"/>
      <c r="WP279" s="183"/>
      <c r="WQ279" s="183"/>
      <c r="WR279" s="183"/>
      <c r="WS279" s="183"/>
      <c r="WT279" s="183"/>
      <c r="WU279" s="183"/>
      <c r="WV279" s="183"/>
      <c r="WW279" s="183"/>
      <c r="WX279" s="183"/>
      <c r="WY279" s="183"/>
      <c r="WZ279" s="183"/>
      <c r="XA279" s="183"/>
      <c r="XB279" s="183"/>
      <c r="XC279" s="183"/>
      <c r="XD279" s="183"/>
      <c r="XE279" s="183"/>
      <c r="XF279" s="183"/>
      <c r="XG279" s="183"/>
      <c r="XH279" s="183"/>
      <c r="XI279" s="183"/>
      <c r="XJ279" s="183"/>
      <c r="XK279" s="183"/>
      <c r="XL279" s="183"/>
      <c r="XM279" s="183"/>
      <c r="XN279" s="183"/>
      <c r="XO279" s="183"/>
      <c r="XP279" s="183"/>
      <c r="XQ279" s="183"/>
      <c r="XR279" s="183"/>
      <c r="XS279" s="183"/>
      <c r="XT279" s="183"/>
      <c r="XU279" s="183"/>
      <c r="XV279" s="183"/>
      <c r="XW279" s="183"/>
      <c r="XX279" s="183"/>
      <c r="XY279" s="183"/>
      <c r="XZ279" s="183"/>
      <c r="YA279" s="183"/>
      <c r="YB279" s="183"/>
      <c r="YC279" s="183"/>
      <c r="YD279" s="183"/>
      <c r="YE279" s="183"/>
      <c r="YF279" s="183"/>
      <c r="YG279" s="183"/>
      <c r="YH279" s="183"/>
      <c r="YI279" s="183"/>
      <c r="YJ279" s="183"/>
      <c r="YK279" s="183"/>
      <c r="YL279" s="183"/>
      <c r="YM279" s="183"/>
      <c r="YN279" s="183"/>
      <c r="YO279" s="183"/>
      <c r="YP279" s="183"/>
      <c r="YQ279" s="183"/>
      <c r="YR279" s="183"/>
      <c r="YS279" s="183"/>
      <c r="YT279" s="183"/>
      <c r="YU279" s="183"/>
      <c r="YV279" s="183"/>
      <c r="YW279" s="183"/>
      <c r="YX279" s="183"/>
      <c r="YY279" s="183"/>
      <c r="YZ279" s="183"/>
      <c r="ZA279" s="183"/>
      <c r="ZB279" s="183"/>
      <c r="ZC279" s="183"/>
      <c r="ZD279" s="183"/>
      <c r="ZE279" s="183"/>
      <c r="ZF279" s="183"/>
      <c r="ZG279" s="183"/>
      <c r="ZH279" s="183"/>
      <c r="ZI279" s="183"/>
      <c r="ZJ279" s="183"/>
      <c r="ZK279" s="183"/>
      <c r="ZL279" s="183"/>
      <c r="ZM279" s="183"/>
      <c r="ZN279" s="183"/>
      <c r="ZO279" s="183"/>
      <c r="ZP279" s="183"/>
      <c r="ZQ279" s="183"/>
      <c r="ZR279" s="183"/>
      <c r="ZS279" s="183"/>
      <c r="ZT279" s="183"/>
      <c r="ZU279" s="183"/>
      <c r="ZV279" s="183"/>
      <c r="ZW279" s="183"/>
      <c r="ZX279" s="183"/>
      <c r="ZY279" s="183"/>
      <c r="ZZ279" s="183"/>
      <c r="AAA279" s="183"/>
      <c r="AAB279" s="183"/>
      <c r="AAC279" s="183"/>
      <c r="AAD279" s="183"/>
      <c r="AAE279" s="183"/>
      <c r="AAF279" s="183"/>
      <c r="AAG279" s="183"/>
      <c r="AAH279" s="183"/>
      <c r="AAI279" s="183"/>
      <c r="AAJ279" s="183"/>
      <c r="AAK279" s="183"/>
      <c r="AAL279" s="183"/>
      <c r="AAM279" s="183"/>
      <c r="AAN279" s="183"/>
      <c r="AAO279" s="183"/>
      <c r="AAP279" s="183"/>
      <c r="AAQ279" s="183"/>
      <c r="AAR279" s="183"/>
      <c r="AAS279" s="183"/>
      <c r="AAT279" s="183"/>
      <c r="AAU279" s="183"/>
      <c r="AAV279" s="183"/>
      <c r="AAW279" s="183"/>
      <c r="AAX279" s="183"/>
      <c r="AAY279" s="183"/>
      <c r="AAZ279" s="183"/>
      <c r="ABA279" s="183"/>
      <c r="ABB279" s="183"/>
      <c r="ABC279" s="183"/>
      <c r="ABD279" s="183"/>
      <c r="ABE279" s="183"/>
      <c r="ABF279" s="183"/>
      <c r="ABG279" s="183"/>
      <c r="ABH279" s="183"/>
      <c r="ABI279" s="183"/>
      <c r="ABJ279" s="183"/>
      <c r="ABK279" s="183"/>
      <c r="ABL279" s="183"/>
      <c r="ABM279" s="183"/>
      <c r="ABN279" s="183"/>
      <c r="ABO279" s="183"/>
      <c r="ABP279" s="183"/>
      <c r="ABQ279" s="183"/>
      <c r="ABR279" s="183"/>
      <c r="ABS279" s="183"/>
      <c r="ABT279" s="183"/>
      <c r="ABU279" s="183"/>
      <c r="ABV279" s="183"/>
      <c r="ABW279" s="183"/>
      <c r="ABX279" s="183"/>
      <c r="ABY279" s="183"/>
      <c r="ABZ279" s="183"/>
      <c r="ACA279" s="183"/>
      <c r="ACB279" s="183"/>
      <c r="ACC279" s="183"/>
      <c r="ACD279" s="183"/>
      <c r="ACE279" s="183"/>
      <c r="ACF279" s="183"/>
      <c r="ACG279" s="183"/>
      <c r="ACH279" s="183"/>
      <c r="ACI279" s="183"/>
      <c r="ACJ279" s="183"/>
      <c r="ACK279" s="183"/>
      <c r="ACL279" s="183"/>
      <c r="ACM279" s="183"/>
      <c r="ACN279" s="183"/>
      <c r="ACO279" s="183"/>
      <c r="ACP279" s="183"/>
      <c r="ACQ279" s="183"/>
      <c r="ACR279" s="183"/>
      <c r="ACS279" s="183"/>
      <c r="ACT279" s="183"/>
      <c r="ACU279" s="183"/>
      <c r="ACV279" s="183"/>
      <c r="ACW279" s="183"/>
      <c r="ACX279" s="183"/>
      <c r="ACY279" s="183"/>
      <c r="ACZ279" s="183"/>
      <c r="ADA279" s="183"/>
      <c r="ADB279" s="183"/>
      <c r="ADC279" s="183"/>
      <c r="ADD279" s="183"/>
      <c r="ADE279" s="183"/>
      <c r="ADF279" s="183"/>
      <c r="ADG279" s="183"/>
      <c r="ADH279" s="183"/>
      <c r="ADI279" s="183"/>
      <c r="ADJ279" s="183"/>
      <c r="ADK279" s="183"/>
      <c r="ADL279" s="183"/>
      <c r="ADM279" s="183"/>
      <c r="ADN279" s="183"/>
      <c r="ADO279" s="183"/>
      <c r="ADP279" s="183"/>
      <c r="ADQ279" s="183"/>
      <c r="ADR279" s="183"/>
      <c r="ADS279" s="183"/>
      <c r="ADT279" s="183"/>
      <c r="ADU279" s="183"/>
      <c r="ADV279" s="183"/>
      <c r="ADW279" s="183"/>
      <c r="ADX279" s="183"/>
      <c r="ADY279" s="183"/>
      <c r="ADZ279" s="183"/>
      <c r="AEA279" s="183"/>
      <c r="AEB279" s="183"/>
      <c r="AEC279" s="183"/>
      <c r="AED279" s="183"/>
      <c r="AEE279" s="183"/>
      <c r="AEF279" s="183"/>
      <c r="AEG279" s="183"/>
      <c r="AEH279" s="183"/>
      <c r="AEI279" s="183"/>
      <c r="AEJ279" s="183"/>
      <c r="AEK279" s="183"/>
      <c r="AEL279" s="183"/>
      <c r="AEM279" s="183"/>
      <c r="AEN279" s="183"/>
      <c r="AEO279" s="183"/>
      <c r="AEP279" s="183"/>
      <c r="AEQ279" s="183"/>
      <c r="AER279" s="183"/>
      <c r="AES279" s="183"/>
      <c r="AET279" s="183"/>
      <c r="AEU279" s="183"/>
      <c r="AEV279" s="183"/>
      <c r="AEW279" s="183"/>
      <c r="AEX279" s="183"/>
      <c r="AEY279" s="183"/>
      <c r="AEZ279" s="183"/>
      <c r="AFA279" s="183"/>
      <c r="AFB279" s="183"/>
      <c r="AFC279" s="183"/>
      <c r="AFD279" s="183"/>
      <c r="AFE279" s="183"/>
      <c r="AFF279" s="183"/>
      <c r="AFG279" s="183"/>
      <c r="AFH279" s="183"/>
      <c r="AFI279" s="183"/>
      <c r="AFJ279" s="183"/>
      <c r="AFK279" s="183"/>
      <c r="AFL279" s="183"/>
      <c r="AFM279" s="183"/>
      <c r="AFN279" s="183"/>
      <c r="AFO279" s="183"/>
      <c r="AFP279" s="183"/>
      <c r="AFQ279" s="183"/>
      <c r="AFR279" s="183"/>
      <c r="AFS279" s="183"/>
      <c r="AFT279" s="183"/>
      <c r="AFU279" s="183"/>
      <c r="AFV279" s="183"/>
      <c r="AFW279" s="183"/>
      <c r="AFX279" s="183"/>
      <c r="AFY279" s="183"/>
      <c r="AFZ279" s="183"/>
      <c r="AGA279" s="183"/>
      <c r="AGB279" s="183"/>
      <c r="AGC279" s="183"/>
      <c r="AGD279" s="183"/>
      <c r="AGE279" s="183"/>
      <c r="AGF279" s="183"/>
      <c r="AGG279" s="183"/>
      <c r="AGH279" s="183"/>
      <c r="AGI279" s="183"/>
      <c r="AGJ279" s="183"/>
      <c r="AGK279" s="183"/>
      <c r="AGL279" s="183"/>
      <c r="AGM279" s="183"/>
      <c r="AGN279" s="183"/>
      <c r="AGO279" s="183"/>
      <c r="AGP279" s="183"/>
      <c r="AGQ279" s="183"/>
      <c r="AGR279" s="183"/>
      <c r="AGS279" s="183"/>
      <c r="AGT279" s="183"/>
      <c r="AGU279" s="183"/>
      <c r="AGV279" s="183"/>
      <c r="AGW279" s="183"/>
      <c r="AGX279" s="183"/>
      <c r="AGY279" s="183"/>
      <c r="AGZ279" s="183"/>
      <c r="AHA279" s="183"/>
      <c r="AHB279" s="183"/>
      <c r="AHC279" s="183"/>
      <c r="AHD279" s="183"/>
      <c r="AHE279" s="183"/>
      <c r="AHF279" s="183"/>
      <c r="AHG279" s="183"/>
      <c r="AHH279" s="183"/>
      <c r="AHI279" s="183"/>
      <c r="AHJ279" s="183"/>
      <c r="AHK279" s="183"/>
      <c r="AHL279" s="183"/>
      <c r="AHM279" s="183"/>
      <c r="AHN279" s="183"/>
      <c r="AHO279" s="183"/>
      <c r="AHP279" s="183"/>
      <c r="AHQ279" s="183"/>
      <c r="AHR279" s="183"/>
      <c r="AHS279" s="183"/>
      <c r="AHT279" s="183"/>
      <c r="AHU279" s="183"/>
      <c r="AHV279" s="183"/>
      <c r="AHW279" s="183"/>
      <c r="AHX279" s="183"/>
      <c r="AHY279" s="183"/>
      <c r="AHZ279" s="183"/>
      <c r="AIA279" s="183"/>
      <c r="AIB279" s="183"/>
      <c r="AIC279" s="183"/>
      <c r="AID279" s="183"/>
      <c r="AIE279" s="183"/>
      <c r="AIF279" s="183"/>
      <c r="AIG279" s="183"/>
      <c r="AIH279" s="183"/>
      <c r="AII279" s="183"/>
      <c r="AIJ279" s="183"/>
      <c r="AIK279" s="183"/>
      <c r="AIL279" s="183"/>
      <c r="AIM279" s="183"/>
      <c r="AIN279" s="183"/>
      <c r="AIO279" s="183"/>
      <c r="AIP279" s="183"/>
      <c r="AIQ279" s="183"/>
      <c r="AIR279" s="183"/>
      <c r="AIS279" s="183"/>
      <c r="AIT279" s="183"/>
      <c r="AIU279" s="183"/>
      <c r="AIV279" s="183"/>
      <c r="AIW279" s="183"/>
      <c r="AIX279" s="183"/>
      <c r="AIY279" s="183"/>
      <c r="AIZ279" s="183"/>
      <c r="AJA279" s="183"/>
      <c r="AJB279" s="183"/>
      <c r="AJC279" s="183"/>
      <c r="AJD279" s="183"/>
      <c r="AJE279" s="183"/>
      <c r="AJF279" s="183"/>
      <c r="AJG279" s="183"/>
      <c r="AJH279" s="183"/>
      <c r="AJI279" s="183"/>
      <c r="AJJ279" s="183"/>
      <c r="AJK279" s="183"/>
      <c r="AJL279" s="183"/>
      <c r="AJM279" s="183"/>
      <c r="AJN279" s="183"/>
      <c r="AJO279" s="183"/>
      <c r="AJP279" s="183"/>
      <c r="AJQ279" s="183"/>
      <c r="AJR279" s="183"/>
      <c r="AJS279" s="183"/>
      <c r="AJT279" s="183"/>
      <c r="AJU279" s="183"/>
      <c r="AJV279" s="183"/>
      <c r="AJW279" s="183"/>
      <c r="AJX279" s="183"/>
      <c r="AJY279" s="183"/>
      <c r="AJZ279" s="183"/>
      <c r="AKA279" s="183"/>
      <c r="AKB279" s="183"/>
      <c r="AKC279" s="183"/>
      <c r="AKD279" s="183"/>
      <c r="AKE279" s="183"/>
      <c r="AKF279" s="183"/>
      <c r="AKG279" s="183"/>
      <c r="AKH279" s="183"/>
      <c r="AKI279" s="183"/>
      <c r="AKJ279" s="183"/>
      <c r="AKK279" s="183"/>
      <c r="AKL279" s="183"/>
      <c r="AKM279" s="183"/>
      <c r="AKN279" s="183"/>
      <c r="AKO279" s="183"/>
      <c r="AKP279" s="183"/>
      <c r="AKQ279" s="183"/>
      <c r="AKR279" s="183"/>
      <c r="AKS279" s="183"/>
      <c r="AKT279" s="183"/>
      <c r="AKU279" s="183"/>
      <c r="AKV279" s="183"/>
      <c r="AKW279" s="183"/>
      <c r="AKX279" s="183"/>
      <c r="AKY279" s="183"/>
      <c r="AKZ279" s="183"/>
      <c r="ALA279" s="183"/>
      <c r="ALB279" s="183"/>
      <c r="ALC279" s="183"/>
      <c r="ALD279" s="183"/>
      <c r="ALE279" s="183"/>
      <c r="ALF279" s="183"/>
      <c r="ALG279" s="183"/>
      <c r="ALH279" s="183"/>
      <c r="ALI279" s="183"/>
      <c r="ALJ279" s="183"/>
      <c r="ALK279" s="183"/>
      <c r="ALL279" s="183"/>
      <c r="ALM279" s="183"/>
      <c r="ALN279" s="183"/>
      <c r="ALO279" s="183"/>
      <c r="ALP279" s="183"/>
      <c r="ALQ279" s="183"/>
      <c r="ALR279" s="183"/>
      <c r="ALS279" s="183"/>
      <c r="ALT279" s="183"/>
      <c r="ALU279" s="183"/>
      <c r="ALV279" s="183"/>
      <c r="ALW279" s="183"/>
      <c r="ALX279" s="183"/>
      <c r="ALY279" s="183"/>
      <c r="ALZ279" s="183"/>
      <c r="AMA279" s="183"/>
      <c r="AMB279" s="183"/>
      <c r="AMC279" s="183"/>
      <c r="AMD279" s="183"/>
      <c r="AME279" s="183"/>
      <c r="AMF279" s="183"/>
      <c r="AMG279" s="183"/>
      <c r="AMH279" s="183"/>
      <c r="AMI279" s="183"/>
      <c r="AMJ279" s="183"/>
      <c r="AMK279" s="183"/>
    </row>
    <row r="280" spans="1:1025" s="184" customFormat="1" ht="107.25" customHeight="1">
      <c r="A280" s="170">
        <v>253</v>
      </c>
      <c r="B280" s="170" t="s">
        <v>15</v>
      </c>
      <c r="C280" s="170" t="s">
        <v>10</v>
      </c>
      <c r="D280" s="171"/>
      <c r="E280" s="170" t="s">
        <v>766</v>
      </c>
      <c r="F280" s="170" t="s">
        <v>767</v>
      </c>
      <c r="G280" s="170"/>
      <c r="H280" s="45" t="s">
        <v>1711</v>
      </c>
      <c r="I280" s="170"/>
      <c r="J280" s="171"/>
      <c r="K280" s="170" t="s">
        <v>242</v>
      </c>
      <c r="L280" s="170">
        <v>18</v>
      </c>
      <c r="M280" s="170">
        <v>18</v>
      </c>
      <c r="N280" s="170">
        <v>1</v>
      </c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  <c r="BK280" s="183"/>
      <c r="BL280" s="183"/>
      <c r="BM280" s="183"/>
      <c r="BN280" s="183"/>
      <c r="BO280" s="183"/>
      <c r="BP280" s="183"/>
      <c r="BQ280" s="183"/>
      <c r="BR280" s="183"/>
      <c r="BS280" s="183"/>
      <c r="BT280" s="183"/>
      <c r="BU280" s="183"/>
      <c r="BV280" s="183"/>
      <c r="BW280" s="183"/>
      <c r="BX280" s="183"/>
      <c r="BY280" s="183"/>
      <c r="BZ280" s="183"/>
      <c r="CA280" s="183"/>
      <c r="CB280" s="183"/>
      <c r="CC280" s="183"/>
      <c r="CD280" s="183"/>
      <c r="CE280" s="183"/>
      <c r="CF280" s="183"/>
      <c r="CG280" s="183"/>
      <c r="CH280" s="183"/>
      <c r="CI280" s="183"/>
      <c r="CJ280" s="183"/>
      <c r="CK280" s="183"/>
      <c r="CL280" s="183"/>
      <c r="CM280" s="183"/>
      <c r="CN280" s="183"/>
      <c r="CO280" s="183"/>
      <c r="CP280" s="183"/>
      <c r="CQ280" s="183"/>
      <c r="CR280" s="183"/>
      <c r="CS280" s="183"/>
      <c r="CT280" s="183"/>
      <c r="CU280" s="183"/>
      <c r="CV280" s="183"/>
      <c r="CW280" s="183"/>
      <c r="CX280" s="183"/>
      <c r="CY280" s="183"/>
      <c r="CZ280" s="183"/>
      <c r="DA280" s="183"/>
      <c r="DB280" s="183"/>
      <c r="DC280" s="183"/>
      <c r="DD280" s="183"/>
      <c r="DE280" s="183"/>
      <c r="DF280" s="183"/>
      <c r="DG280" s="183"/>
      <c r="DH280" s="183"/>
      <c r="DI280" s="183"/>
      <c r="DJ280" s="183"/>
      <c r="DK280" s="183"/>
      <c r="DL280" s="183"/>
      <c r="DM280" s="183"/>
      <c r="DN280" s="183"/>
      <c r="DO280" s="183"/>
      <c r="DP280" s="183"/>
      <c r="DQ280" s="183"/>
      <c r="DR280" s="183"/>
      <c r="DS280" s="183"/>
      <c r="DT280" s="183"/>
      <c r="DU280" s="183"/>
      <c r="DV280" s="183"/>
      <c r="DW280" s="183"/>
      <c r="DX280" s="183"/>
      <c r="DY280" s="183"/>
      <c r="DZ280" s="183"/>
      <c r="EA280" s="183"/>
      <c r="EB280" s="183"/>
      <c r="EC280" s="183"/>
      <c r="ED280" s="183"/>
      <c r="EE280" s="183"/>
      <c r="EF280" s="183"/>
      <c r="EG280" s="183"/>
      <c r="EH280" s="183"/>
      <c r="EI280" s="183"/>
      <c r="EJ280" s="183"/>
      <c r="EK280" s="183"/>
      <c r="EL280" s="183"/>
      <c r="EM280" s="183"/>
      <c r="EN280" s="183"/>
      <c r="EO280" s="183"/>
      <c r="EP280" s="183"/>
      <c r="EQ280" s="183"/>
      <c r="ER280" s="183"/>
      <c r="ES280" s="183"/>
      <c r="ET280" s="183"/>
      <c r="EU280" s="183"/>
      <c r="EV280" s="183"/>
      <c r="EW280" s="183"/>
      <c r="EX280" s="183"/>
      <c r="EY280" s="183"/>
      <c r="EZ280" s="183"/>
      <c r="FA280" s="183"/>
      <c r="FB280" s="183"/>
      <c r="FC280" s="183"/>
      <c r="FD280" s="183"/>
      <c r="FE280" s="183"/>
      <c r="FF280" s="183"/>
      <c r="FG280" s="183"/>
      <c r="FH280" s="183"/>
      <c r="FI280" s="183"/>
      <c r="FJ280" s="183"/>
      <c r="FK280" s="183"/>
      <c r="FL280" s="183"/>
      <c r="FM280" s="183"/>
      <c r="FN280" s="183"/>
      <c r="FO280" s="183"/>
      <c r="FP280" s="183"/>
      <c r="FQ280" s="183"/>
      <c r="FR280" s="183"/>
      <c r="FS280" s="183"/>
      <c r="FT280" s="183"/>
      <c r="FU280" s="183"/>
      <c r="FV280" s="183"/>
      <c r="FW280" s="183"/>
      <c r="FX280" s="183"/>
      <c r="FY280" s="183"/>
      <c r="FZ280" s="183"/>
      <c r="GA280" s="183"/>
      <c r="GB280" s="183"/>
      <c r="GC280" s="183"/>
      <c r="GD280" s="183"/>
      <c r="GE280" s="183"/>
      <c r="GF280" s="183"/>
      <c r="GG280" s="183"/>
      <c r="GH280" s="183"/>
      <c r="GI280" s="183"/>
      <c r="GJ280" s="183"/>
      <c r="GK280" s="183"/>
      <c r="GL280" s="183"/>
      <c r="GM280" s="183"/>
      <c r="GN280" s="183"/>
      <c r="GO280" s="183"/>
      <c r="GP280" s="183"/>
      <c r="GQ280" s="183"/>
      <c r="GR280" s="183"/>
      <c r="GS280" s="183"/>
      <c r="GT280" s="183"/>
      <c r="GU280" s="183"/>
      <c r="GV280" s="183"/>
      <c r="GW280" s="183"/>
      <c r="GX280" s="183"/>
      <c r="GY280" s="183"/>
      <c r="GZ280" s="183"/>
      <c r="HA280" s="183"/>
      <c r="HB280" s="183"/>
      <c r="HC280" s="183"/>
      <c r="HD280" s="183"/>
      <c r="HE280" s="183"/>
      <c r="HF280" s="183"/>
      <c r="HG280" s="183"/>
      <c r="HH280" s="183"/>
      <c r="HI280" s="183"/>
      <c r="HJ280" s="183"/>
      <c r="HK280" s="183"/>
      <c r="HL280" s="183"/>
      <c r="HM280" s="183"/>
      <c r="HN280" s="183"/>
      <c r="HO280" s="183"/>
      <c r="HP280" s="183"/>
      <c r="HQ280" s="183"/>
      <c r="HR280" s="183"/>
      <c r="HS280" s="183"/>
      <c r="HT280" s="183"/>
      <c r="HU280" s="183"/>
      <c r="HV280" s="183"/>
      <c r="HW280" s="183"/>
      <c r="HX280" s="183"/>
      <c r="HY280" s="183"/>
      <c r="HZ280" s="183"/>
      <c r="IA280" s="183"/>
      <c r="IB280" s="183"/>
      <c r="IC280" s="183"/>
      <c r="ID280" s="183"/>
      <c r="IE280" s="183"/>
      <c r="IF280" s="183"/>
      <c r="IG280" s="183"/>
      <c r="IH280" s="183"/>
      <c r="II280" s="183"/>
      <c r="IJ280" s="183"/>
      <c r="IK280" s="183"/>
      <c r="IL280" s="183"/>
      <c r="IM280" s="183"/>
      <c r="IN280" s="183"/>
      <c r="IO280" s="183"/>
      <c r="IP280" s="183"/>
      <c r="IQ280" s="183"/>
      <c r="IR280" s="183"/>
      <c r="IS280" s="183"/>
      <c r="IT280" s="183"/>
      <c r="IU280" s="183"/>
      <c r="IV280" s="183"/>
      <c r="IW280" s="183"/>
      <c r="IX280" s="183"/>
      <c r="IY280" s="183"/>
      <c r="IZ280" s="183"/>
      <c r="JA280" s="183"/>
      <c r="JB280" s="183"/>
      <c r="JC280" s="183"/>
      <c r="JD280" s="183"/>
      <c r="JE280" s="183"/>
      <c r="JF280" s="183"/>
      <c r="JG280" s="183"/>
      <c r="JH280" s="183"/>
      <c r="JI280" s="183"/>
      <c r="JJ280" s="183"/>
      <c r="JK280" s="183"/>
      <c r="JL280" s="183"/>
      <c r="JM280" s="183"/>
      <c r="JN280" s="183"/>
      <c r="JO280" s="183"/>
      <c r="JP280" s="183"/>
      <c r="JQ280" s="183"/>
      <c r="JR280" s="183"/>
      <c r="JS280" s="183"/>
      <c r="JT280" s="183"/>
      <c r="JU280" s="183"/>
      <c r="JV280" s="183"/>
      <c r="JW280" s="183"/>
      <c r="JX280" s="183"/>
      <c r="JY280" s="183"/>
      <c r="JZ280" s="183"/>
      <c r="KA280" s="183"/>
      <c r="KB280" s="183"/>
      <c r="KC280" s="183"/>
      <c r="KD280" s="183"/>
      <c r="KE280" s="183"/>
      <c r="KF280" s="183"/>
      <c r="KG280" s="183"/>
      <c r="KH280" s="183"/>
      <c r="KI280" s="183"/>
      <c r="KJ280" s="183"/>
      <c r="KK280" s="183"/>
      <c r="KL280" s="183"/>
      <c r="KM280" s="183"/>
      <c r="KN280" s="183"/>
      <c r="KO280" s="183"/>
      <c r="KP280" s="183"/>
      <c r="KQ280" s="183"/>
      <c r="KR280" s="183"/>
      <c r="KS280" s="183"/>
      <c r="KT280" s="183"/>
      <c r="KU280" s="183"/>
      <c r="KV280" s="183"/>
      <c r="KW280" s="183"/>
      <c r="KX280" s="183"/>
      <c r="KY280" s="183"/>
      <c r="KZ280" s="183"/>
      <c r="LA280" s="183"/>
      <c r="LB280" s="183"/>
      <c r="LC280" s="183"/>
      <c r="LD280" s="183"/>
      <c r="LE280" s="183"/>
      <c r="LF280" s="183"/>
      <c r="LG280" s="183"/>
      <c r="LH280" s="183"/>
      <c r="LI280" s="183"/>
      <c r="LJ280" s="183"/>
      <c r="LK280" s="183"/>
      <c r="LL280" s="183"/>
      <c r="LM280" s="183"/>
      <c r="LN280" s="183"/>
      <c r="LO280" s="183"/>
      <c r="LP280" s="183"/>
      <c r="LQ280" s="183"/>
      <c r="LR280" s="183"/>
      <c r="LS280" s="183"/>
      <c r="LT280" s="183"/>
      <c r="LU280" s="183"/>
      <c r="LV280" s="183"/>
      <c r="LW280" s="183"/>
      <c r="LX280" s="183"/>
      <c r="LY280" s="183"/>
      <c r="LZ280" s="183"/>
      <c r="MA280" s="183"/>
      <c r="MB280" s="183"/>
      <c r="MC280" s="183"/>
      <c r="MD280" s="183"/>
      <c r="ME280" s="183"/>
      <c r="MF280" s="183"/>
      <c r="MG280" s="183"/>
      <c r="MH280" s="183"/>
      <c r="MI280" s="183"/>
      <c r="MJ280" s="183"/>
      <c r="MK280" s="183"/>
      <c r="ML280" s="183"/>
      <c r="MM280" s="183"/>
      <c r="MN280" s="183"/>
      <c r="MO280" s="183"/>
      <c r="MP280" s="183"/>
      <c r="MQ280" s="183"/>
      <c r="MR280" s="183"/>
      <c r="MS280" s="183"/>
      <c r="MT280" s="183"/>
      <c r="MU280" s="183"/>
      <c r="MV280" s="183"/>
      <c r="MW280" s="183"/>
      <c r="MX280" s="183"/>
      <c r="MY280" s="183"/>
      <c r="MZ280" s="183"/>
      <c r="NA280" s="183"/>
      <c r="NB280" s="183"/>
      <c r="NC280" s="183"/>
      <c r="ND280" s="183"/>
      <c r="NE280" s="183"/>
      <c r="NF280" s="183"/>
      <c r="NG280" s="183"/>
      <c r="NH280" s="183"/>
      <c r="NI280" s="183"/>
      <c r="NJ280" s="183"/>
      <c r="NK280" s="183"/>
      <c r="NL280" s="183"/>
      <c r="NM280" s="183"/>
      <c r="NN280" s="183"/>
      <c r="NO280" s="183"/>
      <c r="NP280" s="183"/>
      <c r="NQ280" s="183"/>
      <c r="NR280" s="183"/>
      <c r="NS280" s="183"/>
      <c r="NT280" s="183"/>
      <c r="NU280" s="183"/>
      <c r="NV280" s="183"/>
      <c r="NW280" s="183"/>
      <c r="NX280" s="183"/>
      <c r="NY280" s="183"/>
      <c r="NZ280" s="183"/>
      <c r="OA280" s="183"/>
      <c r="OB280" s="183"/>
      <c r="OC280" s="183"/>
      <c r="OD280" s="183"/>
      <c r="OE280" s="183"/>
      <c r="OF280" s="183"/>
      <c r="OG280" s="183"/>
      <c r="OH280" s="183"/>
      <c r="OI280" s="183"/>
      <c r="OJ280" s="183"/>
      <c r="OK280" s="183"/>
      <c r="OL280" s="183"/>
      <c r="OM280" s="183"/>
      <c r="ON280" s="183"/>
      <c r="OO280" s="183"/>
      <c r="OP280" s="183"/>
      <c r="OQ280" s="183"/>
      <c r="OR280" s="183"/>
      <c r="OS280" s="183"/>
      <c r="OT280" s="183"/>
      <c r="OU280" s="183"/>
      <c r="OV280" s="183"/>
      <c r="OW280" s="183"/>
      <c r="OX280" s="183"/>
      <c r="OY280" s="183"/>
      <c r="OZ280" s="183"/>
      <c r="PA280" s="183"/>
      <c r="PB280" s="183"/>
      <c r="PC280" s="183"/>
      <c r="PD280" s="183"/>
      <c r="PE280" s="183"/>
      <c r="PF280" s="183"/>
      <c r="PG280" s="183"/>
      <c r="PH280" s="183"/>
      <c r="PI280" s="183"/>
      <c r="PJ280" s="183"/>
      <c r="PK280" s="183"/>
      <c r="PL280" s="183"/>
      <c r="PM280" s="183"/>
      <c r="PN280" s="183"/>
      <c r="PO280" s="183"/>
      <c r="PP280" s="183"/>
      <c r="PQ280" s="183"/>
      <c r="PR280" s="183"/>
      <c r="PS280" s="183"/>
      <c r="PT280" s="183"/>
      <c r="PU280" s="183"/>
      <c r="PV280" s="183"/>
      <c r="PW280" s="183"/>
      <c r="PX280" s="183"/>
      <c r="PY280" s="183"/>
      <c r="PZ280" s="183"/>
      <c r="QA280" s="183"/>
      <c r="QB280" s="183"/>
      <c r="QC280" s="183"/>
      <c r="QD280" s="183"/>
      <c r="QE280" s="183"/>
      <c r="QF280" s="183"/>
      <c r="QG280" s="183"/>
      <c r="QH280" s="183"/>
      <c r="QI280" s="183"/>
      <c r="QJ280" s="183"/>
      <c r="QK280" s="183"/>
      <c r="QL280" s="183"/>
      <c r="QM280" s="183"/>
      <c r="QN280" s="183"/>
      <c r="QO280" s="183"/>
      <c r="QP280" s="183"/>
      <c r="QQ280" s="183"/>
      <c r="QR280" s="183"/>
      <c r="QS280" s="183"/>
      <c r="QT280" s="183"/>
      <c r="QU280" s="183"/>
      <c r="QV280" s="183"/>
      <c r="QW280" s="183"/>
      <c r="QX280" s="183"/>
      <c r="QY280" s="183"/>
      <c r="QZ280" s="183"/>
      <c r="RA280" s="183"/>
      <c r="RB280" s="183"/>
      <c r="RC280" s="183"/>
      <c r="RD280" s="183"/>
      <c r="RE280" s="183"/>
      <c r="RF280" s="183"/>
      <c r="RG280" s="183"/>
      <c r="RH280" s="183"/>
      <c r="RI280" s="183"/>
      <c r="RJ280" s="183"/>
      <c r="RK280" s="183"/>
      <c r="RL280" s="183"/>
      <c r="RM280" s="183"/>
      <c r="RN280" s="183"/>
      <c r="RO280" s="183"/>
      <c r="RP280" s="183"/>
      <c r="RQ280" s="183"/>
      <c r="RR280" s="183"/>
      <c r="RS280" s="183"/>
      <c r="RT280" s="183"/>
      <c r="RU280" s="183"/>
      <c r="RV280" s="183"/>
      <c r="RW280" s="183"/>
      <c r="RX280" s="183"/>
      <c r="RY280" s="183"/>
      <c r="RZ280" s="183"/>
      <c r="SA280" s="183"/>
      <c r="SB280" s="183"/>
      <c r="SC280" s="183"/>
      <c r="SD280" s="183"/>
      <c r="SE280" s="183"/>
      <c r="SF280" s="183"/>
      <c r="SG280" s="183"/>
      <c r="SH280" s="183"/>
      <c r="SI280" s="183"/>
      <c r="SJ280" s="183"/>
      <c r="SK280" s="183"/>
      <c r="SL280" s="183"/>
      <c r="SM280" s="183"/>
      <c r="SN280" s="183"/>
      <c r="SO280" s="183"/>
      <c r="SP280" s="183"/>
      <c r="SQ280" s="183"/>
      <c r="SR280" s="183"/>
      <c r="SS280" s="183"/>
      <c r="ST280" s="183"/>
      <c r="SU280" s="183"/>
      <c r="SV280" s="183"/>
      <c r="SW280" s="183"/>
      <c r="SX280" s="183"/>
      <c r="SY280" s="183"/>
      <c r="SZ280" s="183"/>
      <c r="TA280" s="183"/>
      <c r="TB280" s="183"/>
      <c r="TC280" s="183"/>
      <c r="TD280" s="183"/>
      <c r="TE280" s="183"/>
      <c r="TF280" s="183"/>
      <c r="TG280" s="183"/>
      <c r="TH280" s="183"/>
      <c r="TI280" s="183"/>
      <c r="TJ280" s="183"/>
      <c r="TK280" s="183"/>
      <c r="TL280" s="183"/>
      <c r="TM280" s="183"/>
      <c r="TN280" s="183"/>
      <c r="TO280" s="183"/>
      <c r="TP280" s="183"/>
      <c r="TQ280" s="183"/>
      <c r="TR280" s="183"/>
      <c r="TS280" s="183"/>
      <c r="TT280" s="183"/>
      <c r="TU280" s="183"/>
      <c r="TV280" s="183"/>
      <c r="TW280" s="183"/>
      <c r="TX280" s="183"/>
      <c r="TY280" s="183"/>
      <c r="TZ280" s="183"/>
      <c r="UA280" s="183"/>
      <c r="UB280" s="183"/>
      <c r="UC280" s="183"/>
      <c r="UD280" s="183"/>
      <c r="UE280" s="183"/>
      <c r="UF280" s="183"/>
      <c r="UG280" s="183"/>
      <c r="UH280" s="183"/>
      <c r="UI280" s="183"/>
      <c r="UJ280" s="183"/>
      <c r="UK280" s="183"/>
      <c r="UL280" s="183"/>
      <c r="UM280" s="183"/>
      <c r="UN280" s="183"/>
      <c r="UO280" s="183"/>
      <c r="UP280" s="183"/>
      <c r="UQ280" s="183"/>
      <c r="UR280" s="183"/>
      <c r="US280" s="183"/>
      <c r="UT280" s="183"/>
      <c r="UU280" s="183"/>
      <c r="UV280" s="183"/>
      <c r="UW280" s="183"/>
      <c r="UX280" s="183"/>
      <c r="UY280" s="183"/>
      <c r="UZ280" s="183"/>
      <c r="VA280" s="183"/>
      <c r="VB280" s="183"/>
      <c r="VC280" s="183"/>
      <c r="VD280" s="183"/>
      <c r="VE280" s="183"/>
      <c r="VF280" s="183"/>
      <c r="VG280" s="183"/>
      <c r="VH280" s="183"/>
      <c r="VI280" s="183"/>
      <c r="VJ280" s="183"/>
      <c r="VK280" s="183"/>
      <c r="VL280" s="183"/>
      <c r="VM280" s="183"/>
      <c r="VN280" s="183"/>
      <c r="VO280" s="183"/>
      <c r="VP280" s="183"/>
      <c r="VQ280" s="183"/>
      <c r="VR280" s="183"/>
      <c r="VS280" s="183"/>
      <c r="VT280" s="183"/>
      <c r="VU280" s="183"/>
      <c r="VV280" s="183"/>
      <c r="VW280" s="183"/>
      <c r="VX280" s="183"/>
      <c r="VY280" s="183"/>
      <c r="VZ280" s="183"/>
      <c r="WA280" s="183"/>
      <c r="WB280" s="183"/>
      <c r="WC280" s="183"/>
      <c r="WD280" s="183"/>
      <c r="WE280" s="183"/>
      <c r="WF280" s="183"/>
      <c r="WG280" s="183"/>
      <c r="WH280" s="183"/>
      <c r="WI280" s="183"/>
      <c r="WJ280" s="183"/>
      <c r="WK280" s="183"/>
      <c r="WL280" s="183"/>
      <c r="WM280" s="183"/>
      <c r="WN280" s="183"/>
      <c r="WO280" s="183"/>
      <c r="WP280" s="183"/>
      <c r="WQ280" s="183"/>
      <c r="WR280" s="183"/>
      <c r="WS280" s="183"/>
      <c r="WT280" s="183"/>
      <c r="WU280" s="183"/>
      <c r="WV280" s="183"/>
      <c r="WW280" s="183"/>
      <c r="WX280" s="183"/>
      <c r="WY280" s="183"/>
      <c r="WZ280" s="183"/>
      <c r="XA280" s="183"/>
      <c r="XB280" s="183"/>
      <c r="XC280" s="183"/>
      <c r="XD280" s="183"/>
      <c r="XE280" s="183"/>
      <c r="XF280" s="183"/>
      <c r="XG280" s="183"/>
      <c r="XH280" s="183"/>
      <c r="XI280" s="183"/>
      <c r="XJ280" s="183"/>
      <c r="XK280" s="183"/>
      <c r="XL280" s="183"/>
      <c r="XM280" s="183"/>
      <c r="XN280" s="183"/>
      <c r="XO280" s="183"/>
      <c r="XP280" s="183"/>
      <c r="XQ280" s="183"/>
      <c r="XR280" s="183"/>
      <c r="XS280" s="183"/>
      <c r="XT280" s="183"/>
      <c r="XU280" s="183"/>
      <c r="XV280" s="183"/>
      <c r="XW280" s="183"/>
      <c r="XX280" s="183"/>
      <c r="XY280" s="183"/>
      <c r="XZ280" s="183"/>
      <c r="YA280" s="183"/>
      <c r="YB280" s="183"/>
      <c r="YC280" s="183"/>
      <c r="YD280" s="183"/>
      <c r="YE280" s="183"/>
      <c r="YF280" s="183"/>
      <c r="YG280" s="183"/>
      <c r="YH280" s="183"/>
      <c r="YI280" s="183"/>
      <c r="YJ280" s="183"/>
      <c r="YK280" s="183"/>
      <c r="YL280" s="183"/>
      <c r="YM280" s="183"/>
      <c r="YN280" s="183"/>
      <c r="YO280" s="183"/>
      <c r="YP280" s="183"/>
      <c r="YQ280" s="183"/>
      <c r="YR280" s="183"/>
      <c r="YS280" s="183"/>
      <c r="YT280" s="183"/>
      <c r="YU280" s="183"/>
      <c r="YV280" s="183"/>
      <c r="YW280" s="183"/>
      <c r="YX280" s="183"/>
      <c r="YY280" s="183"/>
      <c r="YZ280" s="183"/>
      <c r="ZA280" s="183"/>
      <c r="ZB280" s="183"/>
      <c r="ZC280" s="183"/>
      <c r="ZD280" s="183"/>
      <c r="ZE280" s="183"/>
      <c r="ZF280" s="183"/>
      <c r="ZG280" s="183"/>
      <c r="ZH280" s="183"/>
      <c r="ZI280" s="183"/>
      <c r="ZJ280" s="183"/>
      <c r="ZK280" s="183"/>
      <c r="ZL280" s="183"/>
      <c r="ZM280" s="183"/>
      <c r="ZN280" s="183"/>
      <c r="ZO280" s="183"/>
      <c r="ZP280" s="183"/>
      <c r="ZQ280" s="183"/>
      <c r="ZR280" s="183"/>
      <c r="ZS280" s="183"/>
      <c r="ZT280" s="183"/>
      <c r="ZU280" s="183"/>
      <c r="ZV280" s="183"/>
      <c r="ZW280" s="183"/>
      <c r="ZX280" s="183"/>
      <c r="ZY280" s="183"/>
      <c r="ZZ280" s="183"/>
      <c r="AAA280" s="183"/>
      <c r="AAB280" s="183"/>
      <c r="AAC280" s="183"/>
      <c r="AAD280" s="183"/>
      <c r="AAE280" s="183"/>
      <c r="AAF280" s="183"/>
      <c r="AAG280" s="183"/>
      <c r="AAH280" s="183"/>
      <c r="AAI280" s="183"/>
      <c r="AAJ280" s="183"/>
      <c r="AAK280" s="183"/>
      <c r="AAL280" s="183"/>
      <c r="AAM280" s="183"/>
      <c r="AAN280" s="183"/>
      <c r="AAO280" s="183"/>
      <c r="AAP280" s="183"/>
      <c r="AAQ280" s="183"/>
      <c r="AAR280" s="183"/>
      <c r="AAS280" s="183"/>
      <c r="AAT280" s="183"/>
      <c r="AAU280" s="183"/>
      <c r="AAV280" s="183"/>
      <c r="AAW280" s="183"/>
      <c r="AAX280" s="183"/>
      <c r="AAY280" s="183"/>
      <c r="AAZ280" s="183"/>
      <c r="ABA280" s="183"/>
      <c r="ABB280" s="183"/>
      <c r="ABC280" s="183"/>
      <c r="ABD280" s="183"/>
      <c r="ABE280" s="183"/>
      <c r="ABF280" s="183"/>
      <c r="ABG280" s="183"/>
      <c r="ABH280" s="183"/>
      <c r="ABI280" s="183"/>
      <c r="ABJ280" s="183"/>
      <c r="ABK280" s="183"/>
      <c r="ABL280" s="183"/>
      <c r="ABM280" s="183"/>
      <c r="ABN280" s="183"/>
      <c r="ABO280" s="183"/>
      <c r="ABP280" s="183"/>
      <c r="ABQ280" s="183"/>
      <c r="ABR280" s="183"/>
      <c r="ABS280" s="183"/>
      <c r="ABT280" s="183"/>
      <c r="ABU280" s="183"/>
      <c r="ABV280" s="183"/>
      <c r="ABW280" s="183"/>
      <c r="ABX280" s="183"/>
      <c r="ABY280" s="183"/>
      <c r="ABZ280" s="183"/>
      <c r="ACA280" s="183"/>
      <c r="ACB280" s="183"/>
      <c r="ACC280" s="183"/>
      <c r="ACD280" s="183"/>
      <c r="ACE280" s="183"/>
      <c r="ACF280" s="183"/>
      <c r="ACG280" s="183"/>
      <c r="ACH280" s="183"/>
      <c r="ACI280" s="183"/>
      <c r="ACJ280" s="183"/>
      <c r="ACK280" s="183"/>
      <c r="ACL280" s="183"/>
      <c r="ACM280" s="183"/>
      <c r="ACN280" s="183"/>
      <c r="ACO280" s="183"/>
      <c r="ACP280" s="183"/>
      <c r="ACQ280" s="183"/>
      <c r="ACR280" s="183"/>
      <c r="ACS280" s="183"/>
      <c r="ACT280" s="183"/>
      <c r="ACU280" s="183"/>
      <c r="ACV280" s="183"/>
      <c r="ACW280" s="183"/>
      <c r="ACX280" s="183"/>
      <c r="ACY280" s="183"/>
      <c r="ACZ280" s="183"/>
      <c r="ADA280" s="183"/>
      <c r="ADB280" s="183"/>
      <c r="ADC280" s="183"/>
      <c r="ADD280" s="183"/>
      <c r="ADE280" s="183"/>
      <c r="ADF280" s="183"/>
      <c r="ADG280" s="183"/>
      <c r="ADH280" s="183"/>
      <c r="ADI280" s="183"/>
      <c r="ADJ280" s="183"/>
      <c r="ADK280" s="183"/>
      <c r="ADL280" s="183"/>
      <c r="ADM280" s="183"/>
      <c r="ADN280" s="183"/>
      <c r="ADO280" s="183"/>
      <c r="ADP280" s="183"/>
      <c r="ADQ280" s="183"/>
      <c r="ADR280" s="183"/>
      <c r="ADS280" s="183"/>
      <c r="ADT280" s="183"/>
      <c r="ADU280" s="183"/>
      <c r="ADV280" s="183"/>
      <c r="ADW280" s="183"/>
      <c r="ADX280" s="183"/>
      <c r="ADY280" s="183"/>
      <c r="ADZ280" s="183"/>
      <c r="AEA280" s="183"/>
      <c r="AEB280" s="183"/>
      <c r="AEC280" s="183"/>
      <c r="AED280" s="183"/>
      <c r="AEE280" s="183"/>
      <c r="AEF280" s="183"/>
      <c r="AEG280" s="183"/>
      <c r="AEH280" s="183"/>
      <c r="AEI280" s="183"/>
      <c r="AEJ280" s="183"/>
      <c r="AEK280" s="183"/>
      <c r="AEL280" s="183"/>
      <c r="AEM280" s="183"/>
      <c r="AEN280" s="183"/>
      <c r="AEO280" s="183"/>
      <c r="AEP280" s="183"/>
      <c r="AEQ280" s="183"/>
      <c r="AER280" s="183"/>
      <c r="AES280" s="183"/>
      <c r="AET280" s="183"/>
      <c r="AEU280" s="183"/>
      <c r="AEV280" s="183"/>
      <c r="AEW280" s="183"/>
      <c r="AEX280" s="183"/>
      <c r="AEY280" s="183"/>
      <c r="AEZ280" s="183"/>
      <c r="AFA280" s="183"/>
      <c r="AFB280" s="183"/>
      <c r="AFC280" s="183"/>
      <c r="AFD280" s="183"/>
      <c r="AFE280" s="183"/>
      <c r="AFF280" s="183"/>
      <c r="AFG280" s="183"/>
      <c r="AFH280" s="183"/>
      <c r="AFI280" s="183"/>
      <c r="AFJ280" s="183"/>
      <c r="AFK280" s="183"/>
      <c r="AFL280" s="183"/>
      <c r="AFM280" s="183"/>
      <c r="AFN280" s="183"/>
      <c r="AFO280" s="183"/>
      <c r="AFP280" s="183"/>
      <c r="AFQ280" s="183"/>
      <c r="AFR280" s="183"/>
      <c r="AFS280" s="183"/>
      <c r="AFT280" s="183"/>
      <c r="AFU280" s="183"/>
      <c r="AFV280" s="183"/>
      <c r="AFW280" s="183"/>
      <c r="AFX280" s="183"/>
      <c r="AFY280" s="183"/>
      <c r="AFZ280" s="183"/>
      <c r="AGA280" s="183"/>
      <c r="AGB280" s="183"/>
      <c r="AGC280" s="183"/>
      <c r="AGD280" s="183"/>
      <c r="AGE280" s="183"/>
      <c r="AGF280" s="183"/>
      <c r="AGG280" s="183"/>
      <c r="AGH280" s="183"/>
      <c r="AGI280" s="183"/>
      <c r="AGJ280" s="183"/>
      <c r="AGK280" s="183"/>
      <c r="AGL280" s="183"/>
      <c r="AGM280" s="183"/>
      <c r="AGN280" s="183"/>
      <c r="AGO280" s="183"/>
      <c r="AGP280" s="183"/>
      <c r="AGQ280" s="183"/>
      <c r="AGR280" s="183"/>
      <c r="AGS280" s="183"/>
      <c r="AGT280" s="183"/>
      <c r="AGU280" s="183"/>
      <c r="AGV280" s="183"/>
      <c r="AGW280" s="183"/>
      <c r="AGX280" s="183"/>
      <c r="AGY280" s="183"/>
      <c r="AGZ280" s="183"/>
      <c r="AHA280" s="183"/>
      <c r="AHB280" s="183"/>
      <c r="AHC280" s="183"/>
      <c r="AHD280" s="183"/>
      <c r="AHE280" s="183"/>
      <c r="AHF280" s="183"/>
      <c r="AHG280" s="183"/>
      <c r="AHH280" s="183"/>
      <c r="AHI280" s="183"/>
      <c r="AHJ280" s="183"/>
      <c r="AHK280" s="183"/>
      <c r="AHL280" s="183"/>
      <c r="AHM280" s="183"/>
      <c r="AHN280" s="183"/>
      <c r="AHO280" s="183"/>
      <c r="AHP280" s="183"/>
      <c r="AHQ280" s="183"/>
      <c r="AHR280" s="183"/>
      <c r="AHS280" s="183"/>
      <c r="AHT280" s="183"/>
      <c r="AHU280" s="183"/>
      <c r="AHV280" s="183"/>
      <c r="AHW280" s="183"/>
      <c r="AHX280" s="183"/>
      <c r="AHY280" s="183"/>
      <c r="AHZ280" s="183"/>
      <c r="AIA280" s="183"/>
      <c r="AIB280" s="183"/>
      <c r="AIC280" s="183"/>
      <c r="AID280" s="183"/>
      <c r="AIE280" s="183"/>
      <c r="AIF280" s="183"/>
      <c r="AIG280" s="183"/>
      <c r="AIH280" s="183"/>
      <c r="AII280" s="183"/>
      <c r="AIJ280" s="183"/>
      <c r="AIK280" s="183"/>
      <c r="AIL280" s="183"/>
      <c r="AIM280" s="183"/>
      <c r="AIN280" s="183"/>
      <c r="AIO280" s="183"/>
      <c r="AIP280" s="183"/>
      <c r="AIQ280" s="183"/>
      <c r="AIR280" s="183"/>
      <c r="AIS280" s="183"/>
      <c r="AIT280" s="183"/>
      <c r="AIU280" s="183"/>
      <c r="AIV280" s="183"/>
      <c r="AIW280" s="183"/>
      <c r="AIX280" s="183"/>
      <c r="AIY280" s="183"/>
      <c r="AIZ280" s="183"/>
      <c r="AJA280" s="183"/>
      <c r="AJB280" s="183"/>
      <c r="AJC280" s="183"/>
      <c r="AJD280" s="183"/>
      <c r="AJE280" s="183"/>
      <c r="AJF280" s="183"/>
      <c r="AJG280" s="183"/>
      <c r="AJH280" s="183"/>
      <c r="AJI280" s="183"/>
      <c r="AJJ280" s="183"/>
      <c r="AJK280" s="183"/>
      <c r="AJL280" s="183"/>
      <c r="AJM280" s="183"/>
      <c r="AJN280" s="183"/>
      <c r="AJO280" s="183"/>
      <c r="AJP280" s="183"/>
      <c r="AJQ280" s="183"/>
      <c r="AJR280" s="183"/>
      <c r="AJS280" s="183"/>
      <c r="AJT280" s="183"/>
      <c r="AJU280" s="183"/>
      <c r="AJV280" s="183"/>
      <c r="AJW280" s="183"/>
      <c r="AJX280" s="183"/>
      <c r="AJY280" s="183"/>
      <c r="AJZ280" s="183"/>
      <c r="AKA280" s="183"/>
      <c r="AKB280" s="183"/>
      <c r="AKC280" s="183"/>
      <c r="AKD280" s="183"/>
      <c r="AKE280" s="183"/>
      <c r="AKF280" s="183"/>
      <c r="AKG280" s="183"/>
      <c r="AKH280" s="183"/>
      <c r="AKI280" s="183"/>
      <c r="AKJ280" s="183"/>
      <c r="AKK280" s="183"/>
      <c r="AKL280" s="183"/>
      <c r="AKM280" s="183"/>
      <c r="AKN280" s="183"/>
      <c r="AKO280" s="183"/>
      <c r="AKP280" s="183"/>
      <c r="AKQ280" s="183"/>
      <c r="AKR280" s="183"/>
      <c r="AKS280" s="183"/>
      <c r="AKT280" s="183"/>
      <c r="AKU280" s="183"/>
      <c r="AKV280" s="183"/>
      <c r="AKW280" s="183"/>
      <c r="AKX280" s="183"/>
      <c r="AKY280" s="183"/>
      <c r="AKZ280" s="183"/>
      <c r="ALA280" s="183"/>
      <c r="ALB280" s="183"/>
      <c r="ALC280" s="183"/>
      <c r="ALD280" s="183"/>
      <c r="ALE280" s="183"/>
      <c r="ALF280" s="183"/>
      <c r="ALG280" s="183"/>
      <c r="ALH280" s="183"/>
      <c r="ALI280" s="183"/>
      <c r="ALJ280" s="183"/>
      <c r="ALK280" s="183"/>
      <c r="ALL280" s="183"/>
      <c r="ALM280" s="183"/>
      <c r="ALN280" s="183"/>
      <c r="ALO280" s="183"/>
      <c r="ALP280" s="183"/>
      <c r="ALQ280" s="183"/>
      <c r="ALR280" s="183"/>
      <c r="ALS280" s="183"/>
      <c r="ALT280" s="183"/>
      <c r="ALU280" s="183"/>
      <c r="ALV280" s="183"/>
      <c r="ALW280" s="183"/>
      <c r="ALX280" s="183"/>
      <c r="ALY280" s="183"/>
      <c r="ALZ280" s="183"/>
      <c r="AMA280" s="183"/>
      <c r="AMB280" s="183"/>
      <c r="AMC280" s="183"/>
      <c r="AMD280" s="183"/>
      <c r="AME280" s="183"/>
      <c r="AMF280" s="183"/>
      <c r="AMG280" s="183"/>
      <c r="AMH280" s="183"/>
      <c r="AMI280" s="183"/>
      <c r="AMJ280" s="183"/>
      <c r="AMK280" s="183"/>
    </row>
    <row r="281" spans="1:1025" s="184" customFormat="1" ht="144" customHeight="1">
      <c r="A281" s="170">
        <v>254</v>
      </c>
      <c r="B281" s="170" t="s">
        <v>15</v>
      </c>
      <c r="C281" s="170" t="s">
        <v>10</v>
      </c>
      <c r="D281" s="185" t="s">
        <v>653</v>
      </c>
      <c r="E281" s="170" t="s">
        <v>652</v>
      </c>
      <c r="F281" s="170" t="s">
        <v>377</v>
      </c>
      <c r="G281" s="170" t="s">
        <v>1885</v>
      </c>
      <c r="H281" s="170" t="s">
        <v>1899</v>
      </c>
      <c r="I281" s="170" t="s">
        <v>1900</v>
      </c>
      <c r="J281" s="171" t="s">
        <v>1886</v>
      </c>
      <c r="K281" s="170" t="s">
        <v>1887</v>
      </c>
      <c r="L281" s="170">
        <v>25</v>
      </c>
      <c r="M281" s="170">
        <v>25</v>
      </c>
      <c r="N281" s="170">
        <v>1</v>
      </c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183"/>
      <c r="AT281" s="183"/>
      <c r="AU281" s="183"/>
      <c r="AV281" s="183"/>
      <c r="AW281" s="183"/>
      <c r="AX281" s="183"/>
      <c r="AY281" s="183"/>
      <c r="AZ281" s="183"/>
      <c r="BA281" s="183"/>
      <c r="BB281" s="183"/>
      <c r="BC281" s="183"/>
      <c r="BD281" s="183"/>
      <c r="BE281" s="183"/>
      <c r="BF281" s="183"/>
      <c r="BG281" s="183"/>
      <c r="BH281" s="183"/>
      <c r="BI281" s="183"/>
      <c r="BJ281" s="183"/>
      <c r="BK281" s="183"/>
      <c r="BL281" s="183"/>
      <c r="BM281" s="183"/>
      <c r="BN281" s="183"/>
      <c r="BO281" s="183"/>
      <c r="BP281" s="183"/>
      <c r="BQ281" s="183"/>
      <c r="BR281" s="183"/>
      <c r="BS281" s="183"/>
      <c r="BT281" s="183"/>
      <c r="BU281" s="183"/>
      <c r="BV281" s="183"/>
      <c r="BW281" s="183"/>
      <c r="BX281" s="183"/>
      <c r="BY281" s="183"/>
      <c r="BZ281" s="183"/>
      <c r="CA281" s="183"/>
      <c r="CB281" s="183"/>
      <c r="CC281" s="183"/>
      <c r="CD281" s="183"/>
      <c r="CE281" s="183"/>
      <c r="CF281" s="183"/>
      <c r="CG281" s="183"/>
      <c r="CH281" s="183"/>
      <c r="CI281" s="183"/>
      <c r="CJ281" s="183"/>
      <c r="CK281" s="183"/>
      <c r="CL281" s="183"/>
      <c r="CM281" s="183"/>
      <c r="CN281" s="183"/>
      <c r="CO281" s="183"/>
      <c r="CP281" s="183"/>
      <c r="CQ281" s="183"/>
      <c r="CR281" s="183"/>
      <c r="CS281" s="183"/>
      <c r="CT281" s="183"/>
      <c r="CU281" s="183"/>
      <c r="CV281" s="183"/>
      <c r="CW281" s="183"/>
      <c r="CX281" s="183"/>
      <c r="CY281" s="183"/>
      <c r="CZ281" s="183"/>
      <c r="DA281" s="183"/>
      <c r="DB281" s="183"/>
      <c r="DC281" s="183"/>
      <c r="DD281" s="183"/>
      <c r="DE281" s="183"/>
      <c r="DF281" s="183"/>
      <c r="DG281" s="183"/>
      <c r="DH281" s="183"/>
      <c r="DI281" s="183"/>
      <c r="DJ281" s="183"/>
      <c r="DK281" s="183"/>
      <c r="DL281" s="183"/>
      <c r="DM281" s="183"/>
      <c r="DN281" s="183"/>
      <c r="DO281" s="183"/>
      <c r="DP281" s="183"/>
      <c r="DQ281" s="183"/>
      <c r="DR281" s="183"/>
      <c r="DS281" s="183"/>
      <c r="DT281" s="183"/>
      <c r="DU281" s="183"/>
      <c r="DV281" s="183"/>
      <c r="DW281" s="183"/>
      <c r="DX281" s="183"/>
      <c r="DY281" s="183"/>
      <c r="DZ281" s="183"/>
      <c r="EA281" s="183"/>
      <c r="EB281" s="183"/>
      <c r="EC281" s="183"/>
      <c r="ED281" s="183"/>
      <c r="EE281" s="183"/>
      <c r="EF281" s="183"/>
      <c r="EG281" s="183"/>
      <c r="EH281" s="183"/>
      <c r="EI281" s="183"/>
      <c r="EJ281" s="183"/>
      <c r="EK281" s="183"/>
      <c r="EL281" s="183"/>
      <c r="EM281" s="183"/>
      <c r="EN281" s="183"/>
      <c r="EO281" s="183"/>
      <c r="EP281" s="183"/>
      <c r="EQ281" s="183"/>
      <c r="ER281" s="183"/>
      <c r="ES281" s="183"/>
      <c r="ET281" s="183"/>
      <c r="EU281" s="183"/>
      <c r="EV281" s="183"/>
      <c r="EW281" s="183"/>
      <c r="EX281" s="183"/>
      <c r="EY281" s="183"/>
      <c r="EZ281" s="183"/>
      <c r="FA281" s="183"/>
      <c r="FB281" s="183"/>
      <c r="FC281" s="183"/>
      <c r="FD281" s="183"/>
      <c r="FE281" s="183"/>
      <c r="FF281" s="183"/>
      <c r="FG281" s="183"/>
      <c r="FH281" s="183"/>
      <c r="FI281" s="183"/>
      <c r="FJ281" s="183"/>
      <c r="FK281" s="183"/>
      <c r="FL281" s="183"/>
      <c r="FM281" s="183"/>
      <c r="FN281" s="183"/>
      <c r="FO281" s="183"/>
      <c r="FP281" s="183"/>
      <c r="FQ281" s="183"/>
      <c r="FR281" s="183"/>
      <c r="FS281" s="183"/>
      <c r="FT281" s="183"/>
      <c r="FU281" s="183"/>
      <c r="FV281" s="183"/>
      <c r="FW281" s="183"/>
      <c r="FX281" s="183"/>
      <c r="FY281" s="183"/>
      <c r="FZ281" s="183"/>
      <c r="GA281" s="183"/>
      <c r="GB281" s="183"/>
      <c r="GC281" s="183"/>
      <c r="GD281" s="183"/>
      <c r="GE281" s="183"/>
      <c r="GF281" s="183"/>
      <c r="GG281" s="183"/>
      <c r="GH281" s="183"/>
      <c r="GI281" s="183"/>
      <c r="GJ281" s="183"/>
      <c r="GK281" s="183"/>
      <c r="GL281" s="183"/>
      <c r="GM281" s="183"/>
      <c r="GN281" s="183"/>
      <c r="GO281" s="183"/>
      <c r="GP281" s="183"/>
      <c r="GQ281" s="183"/>
      <c r="GR281" s="183"/>
      <c r="GS281" s="183"/>
      <c r="GT281" s="183"/>
      <c r="GU281" s="183"/>
      <c r="GV281" s="183"/>
      <c r="GW281" s="183"/>
      <c r="GX281" s="183"/>
      <c r="GY281" s="183"/>
      <c r="GZ281" s="183"/>
      <c r="HA281" s="183"/>
      <c r="HB281" s="183"/>
      <c r="HC281" s="183"/>
      <c r="HD281" s="183"/>
      <c r="HE281" s="183"/>
      <c r="HF281" s="183"/>
      <c r="HG281" s="183"/>
      <c r="HH281" s="183"/>
      <c r="HI281" s="183"/>
      <c r="HJ281" s="183"/>
      <c r="HK281" s="183"/>
      <c r="HL281" s="183"/>
      <c r="HM281" s="183"/>
      <c r="HN281" s="183"/>
      <c r="HO281" s="183"/>
      <c r="HP281" s="183"/>
      <c r="HQ281" s="183"/>
      <c r="HR281" s="183"/>
      <c r="HS281" s="183"/>
      <c r="HT281" s="183"/>
      <c r="HU281" s="183"/>
      <c r="HV281" s="183"/>
      <c r="HW281" s="183"/>
      <c r="HX281" s="183"/>
      <c r="HY281" s="183"/>
      <c r="HZ281" s="183"/>
      <c r="IA281" s="183"/>
      <c r="IB281" s="183"/>
      <c r="IC281" s="183"/>
      <c r="ID281" s="183"/>
      <c r="IE281" s="183"/>
      <c r="IF281" s="183"/>
      <c r="IG281" s="183"/>
      <c r="IH281" s="183"/>
      <c r="II281" s="183"/>
      <c r="IJ281" s="183"/>
      <c r="IK281" s="183"/>
      <c r="IL281" s="183"/>
      <c r="IM281" s="183"/>
      <c r="IN281" s="183"/>
      <c r="IO281" s="183"/>
      <c r="IP281" s="183"/>
      <c r="IQ281" s="183"/>
      <c r="IR281" s="183"/>
      <c r="IS281" s="183"/>
      <c r="IT281" s="183"/>
      <c r="IU281" s="183"/>
      <c r="IV281" s="183"/>
      <c r="IW281" s="183"/>
      <c r="IX281" s="183"/>
      <c r="IY281" s="183"/>
      <c r="IZ281" s="183"/>
      <c r="JA281" s="183"/>
      <c r="JB281" s="183"/>
      <c r="JC281" s="183"/>
      <c r="JD281" s="183"/>
      <c r="JE281" s="183"/>
      <c r="JF281" s="183"/>
      <c r="JG281" s="183"/>
      <c r="JH281" s="183"/>
      <c r="JI281" s="183"/>
      <c r="JJ281" s="183"/>
      <c r="JK281" s="183"/>
      <c r="JL281" s="183"/>
      <c r="JM281" s="183"/>
      <c r="JN281" s="183"/>
      <c r="JO281" s="183"/>
      <c r="JP281" s="183"/>
      <c r="JQ281" s="183"/>
      <c r="JR281" s="183"/>
      <c r="JS281" s="183"/>
      <c r="JT281" s="183"/>
      <c r="JU281" s="183"/>
      <c r="JV281" s="183"/>
      <c r="JW281" s="183"/>
      <c r="JX281" s="183"/>
      <c r="JY281" s="183"/>
      <c r="JZ281" s="183"/>
      <c r="KA281" s="183"/>
      <c r="KB281" s="183"/>
      <c r="KC281" s="183"/>
      <c r="KD281" s="183"/>
      <c r="KE281" s="183"/>
      <c r="KF281" s="183"/>
      <c r="KG281" s="183"/>
      <c r="KH281" s="183"/>
      <c r="KI281" s="183"/>
      <c r="KJ281" s="183"/>
      <c r="KK281" s="183"/>
      <c r="KL281" s="183"/>
      <c r="KM281" s="183"/>
      <c r="KN281" s="183"/>
      <c r="KO281" s="183"/>
      <c r="KP281" s="183"/>
      <c r="KQ281" s="183"/>
      <c r="KR281" s="183"/>
      <c r="KS281" s="183"/>
      <c r="KT281" s="183"/>
      <c r="KU281" s="183"/>
      <c r="KV281" s="183"/>
      <c r="KW281" s="183"/>
      <c r="KX281" s="183"/>
      <c r="KY281" s="183"/>
      <c r="KZ281" s="183"/>
      <c r="LA281" s="183"/>
      <c r="LB281" s="183"/>
      <c r="LC281" s="183"/>
      <c r="LD281" s="183"/>
      <c r="LE281" s="183"/>
      <c r="LF281" s="183"/>
      <c r="LG281" s="183"/>
      <c r="LH281" s="183"/>
      <c r="LI281" s="183"/>
      <c r="LJ281" s="183"/>
      <c r="LK281" s="183"/>
      <c r="LL281" s="183"/>
      <c r="LM281" s="183"/>
      <c r="LN281" s="183"/>
      <c r="LO281" s="183"/>
      <c r="LP281" s="183"/>
      <c r="LQ281" s="183"/>
      <c r="LR281" s="183"/>
      <c r="LS281" s="183"/>
      <c r="LT281" s="183"/>
      <c r="LU281" s="183"/>
      <c r="LV281" s="183"/>
      <c r="LW281" s="183"/>
      <c r="LX281" s="183"/>
      <c r="LY281" s="183"/>
      <c r="LZ281" s="183"/>
      <c r="MA281" s="183"/>
      <c r="MB281" s="183"/>
      <c r="MC281" s="183"/>
      <c r="MD281" s="183"/>
      <c r="ME281" s="183"/>
      <c r="MF281" s="183"/>
      <c r="MG281" s="183"/>
      <c r="MH281" s="183"/>
      <c r="MI281" s="183"/>
      <c r="MJ281" s="183"/>
      <c r="MK281" s="183"/>
      <c r="ML281" s="183"/>
      <c r="MM281" s="183"/>
      <c r="MN281" s="183"/>
      <c r="MO281" s="183"/>
      <c r="MP281" s="183"/>
      <c r="MQ281" s="183"/>
      <c r="MR281" s="183"/>
      <c r="MS281" s="183"/>
      <c r="MT281" s="183"/>
      <c r="MU281" s="183"/>
      <c r="MV281" s="183"/>
      <c r="MW281" s="183"/>
      <c r="MX281" s="183"/>
      <c r="MY281" s="183"/>
      <c r="MZ281" s="183"/>
      <c r="NA281" s="183"/>
      <c r="NB281" s="183"/>
      <c r="NC281" s="183"/>
      <c r="ND281" s="183"/>
      <c r="NE281" s="183"/>
      <c r="NF281" s="183"/>
      <c r="NG281" s="183"/>
      <c r="NH281" s="183"/>
      <c r="NI281" s="183"/>
      <c r="NJ281" s="183"/>
      <c r="NK281" s="183"/>
      <c r="NL281" s="183"/>
      <c r="NM281" s="183"/>
      <c r="NN281" s="183"/>
      <c r="NO281" s="183"/>
      <c r="NP281" s="183"/>
      <c r="NQ281" s="183"/>
      <c r="NR281" s="183"/>
      <c r="NS281" s="183"/>
      <c r="NT281" s="183"/>
      <c r="NU281" s="183"/>
      <c r="NV281" s="183"/>
      <c r="NW281" s="183"/>
      <c r="NX281" s="183"/>
      <c r="NY281" s="183"/>
      <c r="NZ281" s="183"/>
      <c r="OA281" s="183"/>
      <c r="OB281" s="183"/>
      <c r="OC281" s="183"/>
      <c r="OD281" s="183"/>
      <c r="OE281" s="183"/>
      <c r="OF281" s="183"/>
      <c r="OG281" s="183"/>
      <c r="OH281" s="183"/>
      <c r="OI281" s="183"/>
      <c r="OJ281" s="183"/>
      <c r="OK281" s="183"/>
      <c r="OL281" s="183"/>
      <c r="OM281" s="183"/>
      <c r="ON281" s="183"/>
      <c r="OO281" s="183"/>
      <c r="OP281" s="183"/>
      <c r="OQ281" s="183"/>
      <c r="OR281" s="183"/>
      <c r="OS281" s="183"/>
      <c r="OT281" s="183"/>
      <c r="OU281" s="183"/>
      <c r="OV281" s="183"/>
      <c r="OW281" s="183"/>
      <c r="OX281" s="183"/>
      <c r="OY281" s="183"/>
      <c r="OZ281" s="183"/>
      <c r="PA281" s="183"/>
      <c r="PB281" s="183"/>
      <c r="PC281" s="183"/>
      <c r="PD281" s="183"/>
      <c r="PE281" s="183"/>
      <c r="PF281" s="183"/>
      <c r="PG281" s="183"/>
      <c r="PH281" s="183"/>
      <c r="PI281" s="183"/>
      <c r="PJ281" s="183"/>
      <c r="PK281" s="183"/>
      <c r="PL281" s="183"/>
      <c r="PM281" s="183"/>
      <c r="PN281" s="183"/>
      <c r="PO281" s="183"/>
      <c r="PP281" s="183"/>
      <c r="PQ281" s="183"/>
      <c r="PR281" s="183"/>
      <c r="PS281" s="183"/>
      <c r="PT281" s="183"/>
      <c r="PU281" s="183"/>
      <c r="PV281" s="183"/>
      <c r="PW281" s="183"/>
      <c r="PX281" s="183"/>
      <c r="PY281" s="183"/>
      <c r="PZ281" s="183"/>
      <c r="QA281" s="183"/>
      <c r="QB281" s="183"/>
      <c r="QC281" s="183"/>
      <c r="QD281" s="183"/>
      <c r="QE281" s="183"/>
      <c r="QF281" s="183"/>
      <c r="QG281" s="183"/>
      <c r="QH281" s="183"/>
      <c r="QI281" s="183"/>
      <c r="QJ281" s="183"/>
      <c r="QK281" s="183"/>
      <c r="QL281" s="183"/>
      <c r="QM281" s="183"/>
      <c r="QN281" s="183"/>
      <c r="QO281" s="183"/>
      <c r="QP281" s="183"/>
      <c r="QQ281" s="183"/>
      <c r="QR281" s="183"/>
      <c r="QS281" s="183"/>
      <c r="QT281" s="183"/>
      <c r="QU281" s="183"/>
      <c r="QV281" s="183"/>
      <c r="QW281" s="183"/>
      <c r="QX281" s="183"/>
      <c r="QY281" s="183"/>
      <c r="QZ281" s="183"/>
      <c r="RA281" s="183"/>
      <c r="RB281" s="183"/>
      <c r="RC281" s="183"/>
      <c r="RD281" s="183"/>
      <c r="RE281" s="183"/>
      <c r="RF281" s="183"/>
      <c r="RG281" s="183"/>
      <c r="RH281" s="183"/>
      <c r="RI281" s="183"/>
      <c r="RJ281" s="183"/>
      <c r="RK281" s="183"/>
      <c r="RL281" s="183"/>
      <c r="RM281" s="183"/>
      <c r="RN281" s="183"/>
      <c r="RO281" s="183"/>
      <c r="RP281" s="183"/>
      <c r="RQ281" s="183"/>
      <c r="RR281" s="183"/>
      <c r="RS281" s="183"/>
      <c r="RT281" s="183"/>
      <c r="RU281" s="183"/>
      <c r="RV281" s="183"/>
      <c r="RW281" s="183"/>
      <c r="RX281" s="183"/>
      <c r="RY281" s="183"/>
      <c r="RZ281" s="183"/>
      <c r="SA281" s="183"/>
      <c r="SB281" s="183"/>
      <c r="SC281" s="183"/>
      <c r="SD281" s="183"/>
      <c r="SE281" s="183"/>
      <c r="SF281" s="183"/>
      <c r="SG281" s="183"/>
      <c r="SH281" s="183"/>
      <c r="SI281" s="183"/>
      <c r="SJ281" s="183"/>
      <c r="SK281" s="183"/>
      <c r="SL281" s="183"/>
      <c r="SM281" s="183"/>
      <c r="SN281" s="183"/>
      <c r="SO281" s="183"/>
      <c r="SP281" s="183"/>
      <c r="SQ281" s="183"/>
      <c r="SR281" s="183"/>
      <c r="SS281" s="183"/>
      <c r="ST281" s="183"/>
      <c r="SU281" s="183"/>
      <c r="SV281" s="183"/>
      <c r="SW281" s="183"/>
      <c r="SX281" s="183"/>
      <c r="SY281" s="183"/>
      <c r="SZ281" s="183"/>
      <c r="TA281" s="183"/>
      <c r="TB281" s="183"/>
      <c r="TC281" s="183"/>
      <c r="TD281" s="183"/>
      <c r="TE281" s="183"/>
      <c r="TF281" s="183"/>
      <c r="TG281" s="183"/>
      <c r="TH281" s="183"/>
      <c r="TI281" s="183"/>
      <c r="TJ281" s="183"/>
      <c r="TK281" s="183"/>
      <c r="TL281" s="183"/>
      <c r="TM281" s="183"/>
      <c r="TN281" s="183"/>
      <c r="TO281" s="183"/>
      <c r="TP281" s="183"/>
      <c r="TQ281" s="183"/>
      <c r="TR281" s="183"/>
      <c r="TS281" s="183"/>
      <c r="TT281" s="183"/>
      <c r="TU281" s="183"/>
      <c r="TV281" s="183"/>
      <c r="TW281" s="183"/>
      <c r="TX281" s="183"/>
      <c r="TY281" s="183"/>
      <c r="TZ281" s="183"/>
      <c r="UA281" s="183"/>
      <c r="UB281" s="183"/>
      <c r="UC281" s="183"/>
      <c r="UD281" s="183"/>
      <c r="UE281" s="183"/>
      <c r="UF281" s="183"/>
      <c r="UG281" s="183"/>
      <c r="UH281" s="183"/>
      <c r="UI281" s="183"/>
      <c r="UJ281" s="183"/>
      <c r="UK281" s="183"/>
      <c r="UL281" s="183"/>
      <c r="UM281" s="183"/>
      <c r="UN281" s="183"/>
      <c r="UO281" s="183"/>
      <c r="UP281" s="183"/>
      <c r="UQ281" s="183"/>
      <c r="UR281" s="183"/>
      <c r="US281" s="183"/>
      <c r="UT281" s="183"/>
      <c r="UU281" s="183"/>
      <c r="UV281" s="183"/>
      <c r="UW281" s="183"/>
      <c r="UX281" s="183"/>
      <c r="UY281" s="183"/>
      <c r="UZ281" s="183"/>
      <c r="VA281" s="183"/>
      <c r="VB281" s="183"/>
      <c r="VC281" s="183"/>
      <c r="VD281" s="183"/>
      <c r="VE281" s="183"/>
      <c r="VF281" s="183"/>
      <c r="VG281" s="183"/>
      <c r="VH281" s="183"/>
      <c r="VI281" s="183"/>
      <c r="VJ281" s="183"/>
      <c r="VK281" s="183"/>
      <c r="VL281" s="183"/>
      <c r="VM281" s="183"/>
      <c r="VN281" s="183"/>
      <c r="VO281" s="183"/>
      <c r="VP281" s="183"/>
      <c r="VQ281" s="183"/>
      <c r="VR281" s="183"/>
      <c r="VS281" s="183"/>
      <c r="VT281" s="183"/>
      <c r="VU281" s="183"/>
      <c r="VV281" s="183"/>
      <c r="VW281" s="183"/>
      <c r="VX281" s="183"/>
      <c r="VY281" s="183"/>
      <c r="VZ281" s="183"/>
      <c r="WA281" s="183"/>
      <c r="WB281" s="183"/>
      <c r="WC281" s="183"/>
      <c r="WD281" s="183"/>
      <c r="WE281" s="183"/>
      <c r="WF281" s="183"/>
      <c r="WG281" s="183"/>
      <c r="WH281" s="183"/>
      <c r="WI281" s="183"/>
      <c r="WJ281" s="183"/>
      <c r="WK281" s="183"/>
      <c r="WL281" s="183"/>
      <c r="WM281" s="183"/>
      <c r="WN281" s="183"/>
      <c r="WO281" s="183"/>
      <c r="WP281" s="183"/>
      <c r="WQ281" s="183"/>
      <c r="WR281" s="183"/>
      <c r="WS281" s="183"/>
      <c r="WT281" s="183"/>
      <c r="WU281" s="183"/>
      <c r="WV281" s="183"/>
      <c r="WW281" s="183"/>
      <c r="WX281" s="183"/>
      <c r="WY281" s="183"/>
      <c r="WZ281" s="183"/>
      <c r="XA281" s="183"/>
      <c r="XB281" s="183"/>
      <c r="XC281" s="183"/>
      <c r="XD281" s="183"/>
      <c r="XE281" s="183"/>
      <c r="XF281" s="183"/>
      <c r="XG281" s="183"/>
      <c r="XH281" s="183"/>
      <c r="XI281" s="183"/>
      <c r="XJ281" s="183"/>
      <c r="XK281" s="183"/>
      <c r="XL281" s="183"/>
      <c r="XM281" s="183"/>
      <c r="XN281" s="183"/>
      <c r="XO281" s="183"/>
      <c r="XP281" s="183"/>
      <c r="XQ281" s="183"/>
      <c r="XR281" s="183"/>
      <c r="XS281" s="183"/>
      <c r="XT281" s="183"/>
      <c r="XU281" s="183"/>
      <c r="XV281" s="183"/>
      <c r="XW281" s="183"/>
      <c r="XX281" s="183"/>
      <c r="XY281" s="183"/>
      <c r="XZ281" s="183"/>
      <c r="YA281" s="183"/>
      <c r="YB281" s="183"/>
      <c r="YC281" s="183"/>
      <c r="YD281" s="183"/>
      <c r="YE281" s="183"/>
      <c r="YF281" s="183"/>
      <c r="YG281" s="183"/>
      <c r="YH281" s="183"/>
      <c r="YI281" s="183"/>
      <c r="YJ281" s="183"/>
      <c r="YK281" s="183"/>
      <c r="YL281" s="183"/>
      <c r="YM281" s="183"/>
      <c r="YN281" s="183"/>
      <c r="YO281" s="183"/>
      <c r="YP281" s="183"/>
      <c r="YQ281" s="183"/>
      <c r="YR281" s="183"/>
      <c r="YS281" s="183"/>
      <c r="YT281" s="183"/>
      <c r="YU281" s="183"/>
      <c r="YV281" s="183"/>
      <c r="YW281" s="183"/>
      <c r="YX281" s="183"/>
      <c r="YY281" s="183"/>
      <c r="YZ281" s="183"/>
      <c r="ZA281" s="183"/>
      <c r="ZB281" s="183"/>
      <c r="ZC281" s="183"/>
      <c r="ZD281" s="183"/>
      <c r="ZE281" s="183"/>
      <c r="ZF281" s="183"/>
      <c r="ZG281" s="183"/>
      <c r="ZH281" s="183"/>
      <c r="ZI281" s="183"/>
      <c r="ZJ281" s="183"/>
      <c r="ZK281" s="183"/>
      <c r="ZL281" s="183"/>
      <c r="ZM281" s="183"/>
      <c r="ZN281" s="183"/>
      <c r="ZO281" s="183"/>
      <c r="ZP281" s="183"/>
      <c r="ZQ281" s="183"/>
      <c r="ZR281" s="183"/>
      <c r="ZS281" s="183"/>
      <c r="ZT281" s="183"/>
      <c r="ZU281" s="183"/>
      <c r="ZV281" s="183"/>
      <c r="ZW281" s="183"/>
      <c r="ZX281" s="183"/>
      <c r="ZY281" s="183"/>
      <c r="ZZ281" s="183"/>
      <c r="AAA281" s="183"/>
      <c r="AAB281" s="183"/>
      <c r="AAC281" s="183"/>
      <c r="AAD281" s="183"/>
      <c r="AAE281" s="183"/>
      <c r="AAF281" s="183"/>
      <c r="AAG281" s="183"/>
      <c r="AAH281" s="183"/>
      <c r="AAI281" s="183"/>
      <c r="AAJ281" s="183"/>
      <c r="AAK281" s="183"/>
      <c r="AAL281" s="183"/>
      <c r="AAM281" s="183"/>
      <c r="AAN281" s="183"/>
      <c r="AAO281" s="183"/>
      <c r="AAP281" s="183"/>
      <c r="AAQ281" s="183"/>
      <c r="AAR281" s="183"/>
      <c r="AAS281" s="183"/>
      <c r="AAT281" s="183"/>
      <c r="AAU281" s="183"/>
      <c r="AAV281" s="183"/>
      <c r="AAW281" s="183"/>
      <c r="AAX281" s="183"/>
      <c r="AAY281" s="183"/>
      <c r="AAZ281" s="183"/>
      <c r="ABA281" s="183"/>
      <c r="ABB281" s="183"/>
      <c r="ABC281" s="183"/>
      <c r="ABD281" s="183"/>
      <c r="ABE281" s="183"/>
      <c r="ABF281" s="183"/>
      <c r="ABG281" s="183"/>
      <c r="ABH281" s="183"/>
      <c r="ABI281" s="183"/>
      <c r="ABJ281" s="183"/>
      <c r="ABK281" s="183"/>
      <c r="ABL281" s="183"/>
      <c r="ABM281" s="183"/>
      <c r="ABN281" s="183"/>
      <c r="ABO281" s="183"/>
      <c r="ABP281" s="183"/>
      <c r="ABQ281" s="183"/>
      <c r="ABR281" s="183"/>
      <c r="ABS281" s="183"/>
      <c r="ABT281" s="183"/>
      <c r="ABU281" s="183"/>
      <c r="ABV281" s="183"/>
      <c r="ABW281" s="183"/>
      <c r="ABX281" s="183"/>
      <c r="ABY281" s="183"/>
      <c r="ABZ281" s="183"/>
      <c r="ACA281" s="183"/>
      <c r="ACB281" s="183"/>
      <c r="ACC281" s="183"/>
      <c r="ACD281" s="183"/>
      <c r="ACE281" s="183"/>
      <c r="ACF281" s="183"/>
      <c r="ACG281" s="183"/>
      <c r="ACH281" s="183"/>
      <c r="ACI281" s="183"/>
      <c r="ACJ281" s="183"/>
      <c r="ACK281" s="183"/>
      <c r="ACL281" s="183"/>
      <c r="ACM281" s="183"/>
      <c r="ACN281" s="183"/>
      <c r="ACO281" s="183"/>
      <c r="ACP281" s="183"/>
      <c r="ACQ281" s="183"/>
      <c r="ACR281" s="183"/>
      <c r="ACS281" s="183"/>
      <c r="ACT281" s="183"/>
      <c r="ACU281" s="183"/>
      <c r="ACV281" s="183"/>
      <c r="ACW281" s="183"/>
      <c r="ACX281" s="183"/>
      <c r="ACY281" s="183"/>
      <c r="ACZ281" s="183"/>
      <c r="ADA281" s="183"/>
      <c r="ADB281" s="183"/>
      <c r="ADC281" s="183"/>
      <c r="ADD281" s="183"/>
      <c r="ADE281" s="183"/>
      <c r="ADF281" s="183"/>
      <c r="ADG281" s="183"/>
      <c r="ADH281" s="183"/>
      <c r="ADI281" s="183"/>
      <c r="ADJ281" s="183"/>
      <c r="ADK281" s="183"/>
      <c r="ADL281" s="183"/>
      <c r="ADM281" s="183"/>
      <c r="ADN281" s="183"/>
      <c r="ADO281" s="183"/>
      <c r="ADP281" s="183"/>
      <c r="ADQ281" s="183"/>
      <c r="ADR281" s="183"/>
      <c r="ADS281" s="183"/>
      <c r="ADT281" s="183"/>
      <c r="ADU281" s="183"/>
      <c r="ADV281" s="183"/>
      <c r="ADW281" s="183"/>
      <c r="ADX281" s="183"/>
      <c r="ADY281" s="183"/>
      <c r="ADZ281" s="183"/>
      <c r="AEA281" s="183"/>
      <c r="AEB281" s="183"/>
      <c r="AEC281" s="183"/>
      <c r="AED281" s="183"/>
      <c r="AEE281" s="183"/>
      <c r="AEF281" s="183"/>
      <c r="AEG281" s="183"/>
      <c r="AEH281" s="183"/>
      <c r="AEI281" s="183"/>
      <c r="AEJ281" s="183"/>
      <c r="AEK281" s="183"/>
      <c r="AEL281" s="183"/>
      <c r="AEM281" s="183"/>
      <c r="AEN281" s="183"/>
      <c r="AEO281" s="183"/>
      <c r="AEP281" s="183"/>
      <c r="AEQ281" s="183"/>
      <c r="AER281" s="183"/>
      <c r="AES281" s="183"/>
      <c r="AET281" s="183"/>
      <c r="AEU281" s="183"/>
      <c r="AEV281" s="183"/>
      <c r="AEW281" s="183"/>
      <c r="AEX281" s="183"/>
      <c r="AEY281" s="183"/>
      <c r="AEZ281" s="183"/>
      <c r="AFA281" s="183"/>
      <c r="AFB281" s="183"/>
      <c r="AFC281" s="183"/>
      <c r="AFD281" s="183"/>
      <c r="AFE281" s="183"/>
      <c r="AFF281" s="183"/>
      <c r="AFG281" s="183"/>
      <c r="AFH281" s="183"/>
      <c r="AFI281" s="183"/>
      <c r="AFJ281" s="183"/>
      <c r="AFK281" s="183"/>
      <c r="AFL281" s="183"/>
      <c r="AFM281" s="183"/>
      <c r="AFN281" s="183"/>
      <c r="AFO281" s="183"/>
      <c r="AFP281" s="183"/>
      <c r="AFQ281" s="183"/>
      <c r="AFR281" s="183"/>
      <c r="AFS281" s="183"/>
      <c r="AFT281" s="183"/>
      <c r="AFU281" s="183"/>
      <c r="AFV281" s="183"/>
      <c r="AFW281" s="183"/>
      <c r="AFX281" s="183"/>
      <c r="AFY281" s="183"/>
      <c r="AFZ281" s="183"/>
      <c r="AGA281" s="183"/>
      <c r="AGB281" s="183"/>
      <c r="AGC281" s="183"/>
      <c r="AGD281" s="183"/>
      <c r="AGE281" s="183"/>
      <c r="AGF281" s="183"/>
      <c r="AGG281" s="183"/>
      <c r="AGH281" s="183"/>
      <c r="AGI281" s="183"/>
      <c r="AGJ281" s="183"/>
      <c r="AGK281" s="183"/>
      <c r="AGL281" s="183"/>
      <c r="AGM281" s="183"/>
      <c r="AGN281" s="183"/>
      <c r="AGO281" s="183"/>
      <c r="AGP281" s="183"/>
      <c r="AGQ281" s="183"/>
      <c r="AGR281" s="183"/>
      <c r="AGS281" s="183"/>
      <c r="AGT281" s="183"/>
      <c r="AGU281" s="183"/>
      <c r="AGV281" s="183"/>
      <c r="AGW281" s="183"/>
      <c r="AGX281" s="183"/>
      <c r="AGY281" s="183"/>
      <c r="AGZ281" s="183"/>
      <c r="AHA281" s="183"/>
      <c r="AHB281" s="183"/>
      <c r="AHC281" s="183"/>
      <c r="AHD281" s="183"/>
      <c r="AHE281" s="183"/>
      <c r="AHF281" s="183"/>
      <c r="AHG281" s="183"/>
      <c r="AHH281" s="183"/>
      <c r="AHI281" s="183"/>
      <c r="AHJ281" s="183"/>
      <c r="AHK281" s="183"/>
      <c r="AHL281" s="183"/>
      <c r="AHM281" s="183"/>
      <c r="AHN281" s="183"/>
      <c r="AHO281" s="183"/>
      <c r="AHP281" s="183"/>
      <c r="AHQ281" s="183"/>
      <c r="AHR281" s="183"/>
      <c r="AHS281" s="183"/>
      <c r="AHT281" s="183"/>
      <c r="AHU281" s="183"/>
      <c r="AHV281" s="183"/>
      <c r="AHW281" s="183"/>
      <c r="AHX281" s="183"/>
      <c r="AHY281" s="183"/>
      <c r="AHZ281" s="183"/>
      <c r="AIA281" s="183"/>
      <c r="AIB281" s="183"/>
      <c r="AIC281" s="183"/>
      <c r="AID281" s="183"/>
      <c r="AIE281" s="183"/>
      <c r="AIF281" s="183"/>
      <c r="AIG281" s="183"/>
      <c r="AIH281" s="183"/>
      <c r="AII281" s="183"/>
      <c r="AIJ281" s="183"/>
      <c r="AIK281" s="183"/>
      <c r="AIL281" s="183"/>
      <c r="AIM281" s="183"/>
      <c r="AIN281" s="183"/>
      <c r="AIO281" s="183"/>
      <c r="AIP281" s="183"/>
      <c r="AIQ281" s="183"/>
      <c r="AIR281" s="183"/>
      <c r="AIS281" s="183"/>
      <c r="AIT281" s="183"/>
      <c r="AIU281" s="183"/>
      <c r="AIV281" s="183"/>
      <c r="AIW281" s="183"/>
      <c r="AIX281" s="183"/>
      <c r="AIY281" s="183"/>
      <c r="AIZ281" s="183"/>
      <c r="AJA281" s="183"/>
      <c r="AJB281" s="183"/>
      <c r="AJC281" s="183"/>
      <c r="AJD281" s="183"/>
      <c r="AJE281" s="183"/>
      <c r="AJF281" s="183"/>
      <c r="AJG281" s="183"/>
      <c r="AJH281" s="183"/>
      <c r="AJI281" s="183"/>
      <c r="AJJ281" s="183"/>
      <c r="AJK281" s="183"/>
      <c r="AJL281" s="183"/>
      <c r="AJM281" s="183"/>
      <c r="AJN281" s="183"/>
      <c r="AJO281" s="183"/>
      <c r="AJP281" s="183"/>
      <c r="AJQ281" s="183"/>
      <c r="AJR281" s="183"/>
      <c r="AJS281" s="183"/>
      <c r="AJT281" s="183"/>
      <c r="AJU281" s="183"/>
      <c r="AJV281" s="183"/>
      <c r="AJW281" s="183"/>
      <c r="AJX281" s="183"/>
      <c r="AJY281" s="183"/>
      <c r="AJZ281" s="183"/>
      <c r="AKA281" s="183"/>
      <c r="AKB281" s="183"/>
      <c r="AKC281" s="183"/>
      <c r="AKD281" s="183"/>
      <c r="AKE281" s="183"/>
      <c r="AKF281" s="183"/>
      <c r="AKG281" s="183"/>
      <c r="AKH281" s="183"/>
      <c r="AKI281" s="183"/>
      <c r="AKJ281" s="183"/>
      <c r="AKK281" s="183"/>
      <c r="AKL281" s="183"/>
      <c r="AKM281" s="183"/>
      <c r="AKN281" s="183"/>
      <c r="AKO281" s="183"/>
      <c r="AKP281" s="183"/>
      <c r="AKQ281" s="183"/>
      <c r="AKR281" s="183"/>
      <c r="AKS281" s="183"/>
      <c r="AKT281" s="183"/>
      <c r="AKU281" s="183"/>
      <c r="AKV281" s="183"/>
      <c r="AKW281" s="183"/>
      <c r="AKX281" s="183"/>
      <c r="AKY281" s="183"/>
      <c r="AKZ281" s="183"/>
      <c r="ALA281" s="183"/>
      <c r="ALB281" s="183"/>
      <c r="ALC281" s="183"/>
      <c r="ALD281" s="183"/>
      <c r="ALE281" s="183"/>
      <c r="ALF281" s="183"/>
      <c r="ALG281" s="183"/>
      <c r="ALH281" s="183"/>
      <c r="ALI281" s="183"/>
      <c r="ALJ281" s="183"/>
      <c r="ALK281" s="183"/>
      <c r="ALL281" s="183"/>
      <c r="ALM281" s="183"/>
      <c r="ALN281" s="183"/>
      <c r="ALO281" s="183"/>
      <c r="ALP281" s="183"/>
      <c r="ALQ281" s="183"/>
      <c r="ALR281" s="183"/>
      <c r="ALS281" s="183"/>
      <c r="ALT281" s="183"/>
      <c r="ALU281" s="183"/>
      <c r="ALV281" s="183"/>
      <c r="ALW281" s="183"/>
      <c r="ALX281" s="183"/>
      <c r="ALY281" s="183"/>
      <c r="ALZ281" s="183"/>
      <c r="AMA281" s="183"/>
      <c r="AMB281" s="183"/>
      <c r="AMC281" s="183"/>
      <c r="AMD281" s="183"/>
      <c r="AME281" s="183"/>
      <c r="AMF281" s="183"/>
      <c r="AMG281" s="183"/>
      <c r="AMH281" s="183"/>
      <c r="AMI281" s="183"/>
      <c r="AMJ281" s="183"/>
      <c r="AMK281" s="183"/>
    </row>
    <row r="282" spans="1:1025">
      <c r="A282" s="71"/>
      <c r="B282" s="71"/>
      <c r="C282" s="71"/>
      <c r="D282" s="78"/>
      <c r="E282" s="71"/>
      <c r="F282" s="71" t="s">
        <v>28</v>
      </c>
      <c r="G282" s="90"/>
      <c r="H282" s="90"/>
      <c r="I282" s="90"/>
      <c r="J282" s="78"/>
      <c r="K282" s="71"/>
      <c r="L282" s="71">
        <f>SUM(L267:L281)</f>
        <v>480.7</v>
      </c>
      <c r="M282" s="71">
        <f t="shared" ref="M282:N282" si="5">SUM(M267:M281)</f>
        <v>381.7</v>
      </c>
      <c r="N282" s="71">
        <f t="shared" si="5"/>
        <v>22</v>
      </c>
    </row>
    <row r="283" spans="1:1025">
      <c r="A283" s="285" t="s">
        <v>101</v>
      </c>
      <c r="B283" s="285"/>
      <c r="C283" s="285"/>
      <c r="D283" s="285"/>
      <c r="E283" s="285"/>
      <c r="F283" s="285"/>
      <c r="G283" s="285"/>
      <c r="H283" s="285"/>
      <c r="I283" s="285"/>
      <c r="J283" s="285"/>
      <c r="K283" s="285"/>
      <c r="L283" s="285"/>
      <c r="M283" s="285"/>
      <c r="N283" s="285"/>
    </row>
    <row r="284" spans="1:1025" ht="0.75" customHeight="1">
      <c r="A284" s="63">
        <v>1</v>
      </c>
      <c r="B284" s="63" t="s">
        <v>15</v>
      </c>
      <c r="C284" s="63" t="s">
        <v>10</v>
      </c>
      <c r="D284" s="49"/>
      <c r="E284" s="63" t="s">
        <v>102</v>
      </c>
      <c r="F284" s="63" t="s">
        <v>103</v>
      </c>
      <c r="G284" s="89"/>
      <c r="H284" s="89"/>
      <c r="I284" s="89"/>
      <c r="J284" s="49"/>
      <c r="K284" s="63" t="s">
        <v>30</v>
      </c>
      <c r="L284" s="63">
        <v>24</v>
      </c>
      <c r="M284" s="63">
        <v>24</v>
      </c>
      <c r="N284" s="63">
        <v>1</v>
      </c>
    </row>
    <row r="285" spans="1:1025" s="96" customFormat="1" ht="94.5">
      <c r="A285" s="45">
        <v>255</v>
      </c>
      <c r="B285" s="45" t="s">
        <v>1419</v>
      </c>
      <c r="C285" s="45" t="s">
        <v>10</v>
      </c>
      <c r="D285" s="143">
        <v>300202255306</v>
      </c>
      <c r="E285" s="45" t="s">
        <v>1420</v>
      </c>
      <c r="F285" s="45" t="s">
        <v>660</v>
      </c>
      <c r="G285" s="45" t="s">
        <v>1710</v>
      </c>
      <c r="H285" s="45" t="s">
        <v>1711</v>
      </c>
      <c r="I285" s="45"/>
      <c r="J285" s="46" t="s">
        <v>1421</v>
      </c>
      <c r="K285" s="45" t="s">
        <v>1422</v>
      </c>
      <c r="L285" s="45">
        <v>198.7</v>
      </c>
      <c r="M285" s="45">
        <v>25</v>
      </c>
      <c r="N285" s="45">
        <v>1</v>
      </c>
    </row>
    <row r="286" spans="1:1025" s="96" customFormat="1" ht="103.5" customHeight="1">
      <c r="A286" s="45">
        <v>256</v>
      </c>
      <c r="B286" s="45" t="s">
        <v>15</v>
      </c>
      <c r="C286" s="45" t="s">
        <v>10</v>
      </c>
      <c r="D286" s="143">
        <v>301807381146</v>
      </c>
      <c r="E286" s="45" t="s">
        <v>104</v>
      </c>
      <c r="F286" s="45" t="s">
        <v>1425</v>
      </c>
      <c r="G286" s="45" t="s">
        <v>1712</v>
      </c>
      <c r="H286" s="45" t="s">
        <v>1711</v>
      </c>
      <c r="I286" s="45"/>
      <c r="J286" s="46" t="s">
        <v>584</v>
      </c>
      <c r="K286" s="45" t="s">
        <v>242</v>
      </c>
      <c r="L286" s="45">
        <v>67.400000000000006</v>
      </c>
      <c r="M286" s="45">
        <v>44.6</v>
      </c>
      <c r="N286" s="45">
        <v>1</v>
      </c>
    </row>
    <row r="287" spans="1:1025" s="96" customFormat="1" ht="177.75" customHeight="1">
      <c r="A287" s="45">
        <v>257</v>
      </c>
      <c r="B287" s="45" t="s">
        <v>260</v>
      </c>
      <c r="C287" s="45" t="s">
        <v>88</v>
      </c>
      <c r="D287" s="46" t="s">
        <v>547</v>
      </c>
      <c r="E287" s="45" t="s">
        <v>1296</v>
      </c>
      <c r="F287" s="45" t="s">
        <v>1423</v>
      </c>
      <c r="G287" s="45" t="s">
        <v>1713</v>
      </c>
      <c r="H287" s="45" t="s">
        <v>1714</v>
      </c>
      <c r="I287" s="45" t="s">
        <v>1717</v>
      </c>
      <c r="J287" s="46" t="s">
        <v>1424</v>
      </c>
      <c r="K287" s="45" t="s">
        <v>1422</v>
      </c>
      <c r="L287" s="45">
        <v>43.6</v>
      </c>
      <c r="M287" s="45">
        <v>36.6</v>
      </c>
      <c r="N287" s="45">
        <v>1</v>
      </c>
    </row>
    <row r="288" spans="1:1025">
      <c r="A288" s="71"/>
      <c r="B288" s="71"/>
      <c r="C288" s="71"/>
      <c r="D288" s="78"/>
      <c r="E288" s="71"/>
      <c r="F288" s="71" t="s">
        <v>28</v>
      </c>
      <c r="G288" s="90"/>
      <c r="H288" s="90"/>
      <c r="I288" s="90"/>
      <c r="J288" s="78"/>
      <c r="K288" s="71"/>
      <c r="L288" s="71">
        <f>SUM(L285:L287)</f>
        <v>309.70000000000005</v>
      </c>
      <c r="M288" s="71">
        <f>SUM(M285:M287)</f>
        <v>106.19999999999999</v>
      </c>
      <c r="N288" s="71">
        <f>SUM(N285:N287)</f>
        <v>3</v>
      </c>
    </row>
    <row r="289" spans="1:14">
      <c r="A289" s="285" t="s">
        <v>882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85"/>
      <c r="N289" s="285"/>
    </row>
    <row r="290" spans="1:14" s="190" customFormat="1" ht="110.25" customHeight="1">
      <c r="A290" s="170">
        <v>258</v>
      </c>
      <c r="B290" s="170" t="s">
        <v>574</v>
      </c>
      <c r="C290" s="170" t="s">
        <v>10</v>
      </c>
      <c r="D290" s="171" t="s">
        <v>573</v>
      </c>
      <c r="E290" s="170" t="s">
        <v>187</v>
      </c>
      <c r="F290" s="170" t="s">
        <v>108</v>
      </c>
      <c r="G290" s="170" t="s">
        <v>108</v>
      </c>
      <c r="H290" s="45" t="s">
        <v>1711</v>
      </c>
      <c r="I290" s="170" t="s">
        <v>1901</v>
      </c>
      <c r="J290" s="171"/>
      <c r="K290" s="170" t="s">
        <v>80</v>
      </c>
      <c r="L290" s="170">
        <v>84.8</v>
      </c>
      <c r="M290" s="170">
        <v>36.5</v>
      </c>
      <c r="N290" s="170">
        <v>1</v>
      </c>
    </row>
    <row r="291" spans="1:14" s="190" customFormat="1" ht="110.25">
      <c r="A291" s="170">
        <v>259</v>
      </c>
      <c r="B291" s="170" t="s">
        <v>15</v>
      </c>
      <c r="C291" s="170" t="s">
        <v>10</v>
      </c>
      <c r="D291" s="171" t="s">
        <v>571</v>
      </c>
      <c r="E291" s="170" t="s">
        <v>106</v>
      </c>
      <c r="F291" s="170" t="s">
        <v>107</v>
      </c>
      <c r="G291" s="170" t="s">
        <v>107</v>
      </c>
      <c r="H291" s="170" t="s">
        <v>1921</v>
      </c>
      <c r="I291" s="170" t="s">
        <v>1902</v>
      </c>
      <c r="J291" s="171">
        <v>27318</v>
      </c>
      <c r="K291" s="170" t="s">
        <v>80</v>
      </c>
      <c r="L291" s="170">
        <v>25</v>
      </c>
      <c r="M291" s="170">
        <v>20.2</v>
      </c>
      <c r="N291" s="170">
        <v>1</v>
      </c>
    </row>
    <row r="292" spans="1:14" s="190" customFormat="1" ht="110.25">
      <c r="A292" s="170">
        <v>260</v>
      </c>
      <c r="B292" s="170" t="s">
        <v>15</v>
      </c>
      <c r="C292" s="170" t="s">
        <v>10</v>
      </c>
      <c r="D292" s="171" t="s">
        <v>571</v>
      </c>
      <c r="E292" s="170" t="s">
        <v>106</v>
      </c>
      <c r="F292" s="170" t="s">
        <v>109</v>
      </c>
      <c r="G292" s="170" t="s">
        <v>109</v>
      </c>
      <c r="H292" s="170" t="s">
        <v>1921</v>
      </c>
      <c r="I292" s="170" t="s">
        <v>1902</v>
      </c>
      <c r="J292" s="171">
        <v>27318</v>
      </c>
      <c r="K292" s="170" t="s">
        <v>80</v>
      </c>
      <c r="L292" s="170">
        <v>25</v>
      </c>
      <c r="M292" s="170">
        <v>17</v>
      </c>
      <c r="N292" s="170">
        <v>2</v>
      </c>
    </row>
    <row r="293" spans="1:14" s="190" customFormat="1" ht="127.5" customHeight="1">
      <c r="A293" s="170">
        <v>261</v>
      </c>
      <c r="B293" s="170" t="s">
        <v>570</v>
      </c>
      <c r="C293" s="170" t="s">
        <v>10</v>
      </c>
      <c r="D293" s="171" t="s">
        <v>1903</v>
      </c>
      <c r="E293" s="170" t="s">
        <v>230</v>
      </c>
      <c r="F293" s="170" t="s">
        <v>110</v>
      </c>
      <c r="G293" s="170" t="s">
        <v>110</v>
      </c>
      <c r="H293" s="45" t="s">
        <v>1711</v>
      </c>
      <c r="I293" s="170" t="s">
        <v>1904</v>
      </c>
      <c r="J293" s="171"/>
      <c r="K293" s="170" t="s">
        <v>80</v>
      </c>
      <c r="L293" s="170">
        <v>40</v>
      </c>
      <c r="M293" s="170">
        <v>32</v>
      </c>
      <c r="N293" s="170">
        <v>2</v>
      </c>
    </row>
    <row r="294" spans="1:14" s="190" customFormat="1" ht="94.5">
      <c r="A294" s="170">
        <v>262</v>
      </c>
      <c r="B294" s="170" t="s">
        <v>555</v>
      </c>
      <c r="C294" s="170" t="s">
        <v>10</v>
      </c>
      <c r="D294" s="171" t="s">
        <v>1485</v>
      </c>
      <c r="E294" s="170" t="s">
        <v>1484</v>
      </c>
      <c r="F294" s="170" t="s">
        <v>111</v>
      </c>
      <c r="G294" s="170" t="s">
        <v>111</v>
      </c>
      <c r="H294" s="45" t="s">
        <v>1711</v>
      </c>
      <c r="I294" s="170"/>
      <c r="J294" s="171">
        <v>27371</v>
      </c>
      <c r="K294" s="170" t="s">
        <v>80</v>
      </c>
      <c r="L294" s="170">
        <v>27</v>
      </c>
      <c r="M294" s="170">
        <v>12</v>
      </c>
      <c r="N294" s="170">
        <v>1</v>
      </c>
    </row>
    <row r="295" spans="1:14" s="190" customFormat="1" ht="94.5">
      <c r="A295" s="170">
        <v>263</v>
      </c>
      <c r="B295" s="236" t="s">
        <v>2165</v>
      </c>
      <c r="C295" s="170" t="s">
        <v>10</v>
      </c>
      <c r="D295" s="171" t="s">
        <v>572</v>
      </c>
      <c r="E295" s="170" t="s">
        <v>112</v>
      </c>
      <c r="F295" s="170" t="s">
        <v>231</v>
      </c>
      <c r="G295" s="170" t="s">
        <v>231</v>
      </c>
      <c r="H295" s="45" t="s">
        <v>1711</v>
      </c>
      <c r="I295" s="170" t="s">
        <v>1905</v>
      </c>
      <c r="J295" s="171">
        <v>27253</v>
      </c>
      <c r="K295" s="170" t="s">
        <v>233</v>
      </c>
      <c r="L295" s="170">
        <v>61.1</v>
      </c>
      <c r="M295" s="170">
        <v>19</v>
      </c>
      <c r="N295" s="170">
        <v>1</v>
      </c>
    </row>
    <row r="296" spans="1:14" s="190" customFormat="1" ht="94.5">
      <c r="A296" s="170">
        <v>264</v>
      </c>
      <c r="B296" s="170" t="s">
        <v>15</v>
      </c>
      <c r="C296" s="170" t="s">
        <v>10</v>
      </c>
      <c r="D296" s="171" t="s">
        <v>1489</v>
      </c>
      <c r="E296" s="170" t="s">
        <v>1486</v>
      </c>
      <c r="F296" s="170" t="s">
        <v>1487</v>
      </c>
      <c r="G296" s="170" t="s">
        <v>1487</v>
      </c>
      <c r="H296" s="45" t="s">
        <v>1711</v>
      </c>
      <c r="I296" s="170" t="s">
        <v>1906</v>
      </c>
      <c r="J296" s="171" t="s">
        <v>1488</v>
      </c>
      <c r="K296" s="170" t="s">
        <v>234</v>
      </c>
      <c r="L296" s="170">
        <v>80.5</v>
      </c>
      <c r="M296" s="170">
        <v>34</v>
      </c>
      <c r="N296" s="170">
        <v>1</v>
      </c>
    </row>
    <row r="297" spans="1:14" s="190" customFormat="1" ht="94.5">
      <c r="A297" s="170">
        <v>265</v>
      </c>
      <c r="B297" s="170" t="s">
        <v>15</v>
      </c>
      <c r="C297" s="170" t="s">
        <v>10</v>
      </c>
      <c r="D297" s="171" t="s">
        <v>569</v>
      </c>
      <c r="E297" s="170" t="s">
        <v>230</v>
      </c>
      <c r="F297" s="170" t="s">
        <v>1500</v>
      </c>
      <c r="G297" s="170" t="s">
        <v>1500</v>
      </c>
      <c r="H297" s="45" t="s">
        <v>1711</v>
      </c>
      <c r="I297" s="170" t="s">
        <v>1904</v>
      </c>
      <c r="J297" s="171" t="s">
        <v>1501</v>
      </c>
      <c r="K297" s="170" t="s">
        <v>80</v>
      </c>
      <c r="L297" s="170">
        <v>50</v>
      </c>
      <c r="M297" s="170">
        <v>12</v>
      </c>
      <c r="N297" s="170">
        <v>1</v>
      </c>
    </row>
    <row r="298" spans="1:14" s="190" customFormat="1" ht="94.5">
      <c r="A298" s="170">
        <v>266</v>
      </c>
      <c r="B298" s="170" t="s">
        <v>1490</v>
      </c>
      <c r="C298" s="170" t="s">
        <v>10</v>
      </c>
      <c r="D298" s="171" t="s">
        <v>1491</v>
      </c>
      <c r="E298" s="170" t="s">
        <v>1492</v>
      </c>
      <c r="F298" s="170" t="s">
        <v>1493</v>
      </c>
      <c r="G298" s="170" t="s">
        <v>1493</v>
      </c>
      <c r="H298" s="45" t="s">
        <v>1711</v>
      </c>
      <c r="I298" s="170"/>
      <c r="J298" s="171" t="s">
        <v>1494</v>
      </c>
      <c r="K298" s="170" t="s">
        <v>80</v>
      </c>
      <c r="L298" s="170">
        <v>25</v>
      </c>
      <c r="M298" s="170">
        <v>25</v>
      </c>
      <c r="N298" s="170">
        <v>1</v>
      </c>
    </row>
    <row r="299" spans="1:14" s="190" customFormat="1" ht="106.5" customHeight="1">
      <c r="A299" s="170">
        <v>267</v>
      </c>
      <c r="B299" s="170" t="s">
        <v>15</v>
      </c>
      <c r="C299" s="170" t="s">
        <v>10</v>
      </c>
      <c r="D299" s="191">
        <v>300201354537</v>
      </c>
      <c r="E299" s="170" t="s">
        <v>1502</v>
      </c>
      <c r="F299" s="170" t="s">
        <v>1503</v>
      </c>
      <c r="G299" s="170" t="s">
        <v>1503</v>
      </c>
      <c r="H299" s="45" t="s">
        <v>1711</v>
      </c>
      <c r="I299" s="170" t="s">
        <v>1907</v>
      </c>
      <c r="J299" s="171" t="s">
        <v>1504</v>
      </c>
      <c r="K299" s="170" t="s">
        <v>80</v>
      </c>
      <c r="L299" s="170">
        <v>30</v>
      </c>
      <c r="M299" s="170">
        <v>15</v>
      </c>
      <c r="N299" s="170">
        <v>1</v>
      </c>
    </row>
    <row r="300" spans="1:14" s="190" customFormat="1" ht="94.5">
      <c r="A300" s="170">
        <v>268</v>
      </c>
      <c r="B300" s="170" t="s">
        <v>15</v>
      </c>
      <c r="C300" s="170" t="s">
        <v>10</v>
      </c>
      <c r="D300" s="192">
        <v>300201017820</v>
      </c>
      <c r="E300" s="170" t="s">
        <v>1497</v>
      </c>
      <c r="F300" s="170" t="s">
        <v>1498</v>
      </c>
      <c r="G300" s="170" t="s">
        <v>1498</v>
      </c>
      <c r="H300" s="45" t="s">
        <v>1711</v>
      </c>
      <c r="I300" s="170"/>
      <c r="J300" s="171" t="s">
        <v>1499</v>
      </c>
      <c r="K300" s="170" t="s">
        <v>80</v>
      </c>
      <c r="L300" s="170">
        <v>40</v>
      </c>
      <c r="M300" s="170">
        <v>28</v>
      </c>
      <c r="N300" s="170">
        <v>2</v>
      </c>
    </row>
    <row r="301" spans="1:14" s="190" customFormat="1" ht="94.5">
      <c r="A301" s="170">
        <v>269</v>
      </c>
      <c r="B301" s="170" t="s">
        <v>555</v>
      </c>
      <c r="C301" s="170" t="s">
        <v>10</v>
      </c>
      <c r="D301" s="171" t="s">
        <v>567</v>
      </c>
      <c r="E301" s="170" t="s">
        <v>353</v>
      </c>
      <c r="F301" s="170" t="s">
        <v>1495</v>
      </c>
      <c r="G301" s="170" t="s">
        <v>1495</v>
      </c>
      <c r="H301" s="45" t="s">
        <v>1711</v>
      </c>
      <c r="I301" s="170"/>
      <c r="J301" s="171" t="s">
        <v>1496</v>
      </c>
      <c r="K301" s="170" t="s">
        <v>80</v>
      </c>
      <c r="L301" s="170">
        <v>50</v>
      </c>
      <c r="M301" s="170">
        <v>26</v>
      </c>
      <c r="N301" s="170">
        <v>1</v>
      </c>
    </row>
    <row r="302" spans="1:14" s="190" customFormat="1" ht="94.5">
      <c r="A302" s="170">
        <v>270</v>
      </c>
      <c r="B302" s="170" t="s">
        <v>15</v>
      </c>
      <c r="C302" s="170" t="s">
        <v>10</v>
      </c>
      <c r="D302" s="171" t="s">
        <v>1908</v>
      </c>
      <c r="E302" s="170" t="s">
        <v>1909</v>
      </c>
      <c r="F302" s="170" t="s">
        <v>1910</v>
      </c>
      <c r="G302" s="170" t="s">
        <v>1910</v>
      </c>
      <c r="H302" s="45" t="s">
        <v>1711</v>
      </c>
      <c r="I302" s="170" t="s">
        <v>1911</v>
      </c>
      <c r="J302" s="171" t="s">
        <v>1505</v>
      </c>
      <c r="K302" s="170" t="s">
        <v>152</v>
      </c>
      <c r="L302" s="170">
        <v>25</v>
      </c>
      <c r="M302" s="170">
        <v>25</v>
      </c>
      <c r="N302" s="170">
        <v>1</v>
      </c>
    </row>
    <row r="303" spans="1:14" s="190" customFormat="1" ht="47.25">
      <c r="A303" s="269">
        <v>56</v>
      </c>
      <c r="B303" s="269" t="s">
        <v>15</v>
      </c>
      <c r="C303" s="269" t="s">
        <v>10</v>
      </c>
      <c r="D303" s="191">
        <v>300203182178</v>
      </c>
      <c r="E303" s="269" t="s">
        <v>707</v>
      </c>
      <c r="F303" s="269" t="s">
        <v>232</v>
      </c>
      <c r="G303" s="269" t="s">
        <v>232</v>
      </c>
      <c r="H303" s="269" t="s">
        <v>1922</v>
      </c>
      <c r="I303" s="269" t="s">
        <v>1912</v>
      </c>
      <c r="J303" s="171" t="s">
        <v>1506</v>
      </c>
      <c r="K303" s="269" t="s">
        <v>235</v>
      </c>
      <c r="L303" s="269">
        <v>180</v>
      </c>
      <c r="M303" s="269">
        <v>180</v>
      </c>
      <c r="N303" s="269">
        <v>1</v>
      </c>
    </row>
    <row r="304" spans="1:14" s="190" customFormat="1" ht="94.5">
      <c r="A304" s="170">
        <v>272</v>
      </c>
      <c r="B304" s="170" t="s">
        <v>15</v>
      </c>
      <c r="C304" s="170" t="s">
        <v>10</v>
      </c>
      <c r="D304" s="171" t="s">
        <v>1507</v>
      </c>
      <c r="E304" s="170" t="s">
        <v>1508</v>
      </c>
      <c r="F304" s="170" t="s">
        <v>1509</v>
      </c>
      <c r="G304" s="170" t="s">
        <v>1509</v>
      </c>
      <c r="H304" s="45" t="s">
        <v>1711</v>
      </c>
      <c r="I304" s="170" t="s">
        <v>1913</v>
      </c>
      <c r="J304" s="171" t="s">
        <v>1510</v>
      </c>
      <c r="K304" s="170" t="s">
        <v>80</v>
      </c>
      <c r="L304" s="170">
        <v>40</v>
      </c>
      <c r="M304" s="170">
        <v>70</v>
      </c>
      <c r="N304" s="170">
        <v>1</v>
      </c>
    </row>
    <row r="305" spans="1:15" s="190" customFormat="1" ht="94.5">
      <c r="A305" s="170">
        <v>273</v>
      </c>
      <c r="B305" s="170" t="s">
        <v>15</v>
      </c>
      <c r="C305" s="170" t="s">
        <v>10</v>
      </c>
      <c r="D305" s="171" t="s">
        <v>1507</v>
      </c>
      <c r="E305" s="170" t="s">
        <v>1508</v>
      </c>
      <c r="F305" s="170" t="s">
        <v>1511</v>
      </c>
      <c r="G305" s="170" t="s">
        <v>1511</v>
      </c>
      <c r="H305" s="45" t="s">
        <v>1711</v>
      </c>
      <c r="I305" s="170" t="s">
        <v>1913</v>
      </c>
      <c r="J305" s="171" t="s">
        <v>1510</v>
      </c>
      <c r="K305" s="170" t="s">
        <v>80</v>
      </c>
      <c r="L305" s="170">
        <v>51</v>
      </c>
      <c r="M305" s="170">
        <v>39</v>
      </c>
      <c r="N305" s="170">
        <v>1</v>
      </c>
    </row>
    <row r="306" spans="1:15" s="190" customFormat="1" ht="78.75">
      <c r="A306" s="170">
        <v>274</v>
      </c>
      <c r="B306" s="170" t="s">
        <v>15</v>
      </c>
      <c r="C306" s="170" t="s">
        <v>10</v>
      </c>
      <c r="D306" s="171" t="s">
        <v>1512</v>
      </c>
      <c r="E306" s="170" t="s">
        <v>1513</v>
      </c>
      <c r="F306" s="170" t="s">
        <v>1514</v>
      </c>
      <c r="G306" s="170" t="s">
        <v>1514</v>
      </c>
      <c r="H306" s="170" t="s">
        <v>1923</v>
      </c>
      <c r="I306" s="170" t="s">
        <v>1914</v>
      </c>
      <c r="J306" s="171"/>
      <c r="K306" s="170" t="s">
        <v>80</v>
      </c>
      <c r="L306" s="170">
        <v>22</v>
      </c>
      <c r="M306" s="170">
        <v>22</v>
      </c>
      <c r="N306" s="170">
        <v>1</v>
      </c>
    </row>
    <row r="307" spans="1:15" s="190" customFormat="1" ht="94.5">
      <c r="A307" s="170">
        <v>275</v>
      </c>
      <c r="B307" s="170" t="s">
        <v>14</v>
      </c>
      <c r="C307" s="170" t="s">
        <v>10</v>
      </c>
      <c r="D307" s="171" t="s">
        <v>552</v>
      </c>
      <c r="E307" s="170" t="s">
        <v>384</v>
      </c>
      <c r="F307" s="170" t="s">
        <v>1515</v>
      </c>
      <c r="G307" s="170" t="s">
        <v>1515</v>
      </c>
      <c r="H307" s="45" t="s">
        <v>1711</v>
      </c>
      <c r="I307" s="170" t="s">
        <v>1920</v>
      </c>
      <c r="J307" s="171" t="s">
        <v>1516</v>
      </c>
      <c r="K307" s="170" t="s">
        <v>1422</v>
      </c>
      <c r="L307" s="170">
        <v>65</v>
      </c>
      <c r="M307" s="170">
        <v>45</v>
      </c>
      <c r="N307" s="170">
        <v>1</v>
      </c>
    </row>
    <row r="308" spans="1:15" s="86" customFormat="1">
      <c r="A308" s="187"/>
      <c r="B308" s="187"/>
      <c r="C308" s="188"/>
      <c r="D308" s="189"/>
      <c r="E308" s="188"/>
      <c r="F308" s="188" t="s">
        <v>28</v>
      </c>
      <c r="G308" s="188"/>
      <c r="H308" s="188"/>
      <c r="I308" s="188"/>
      <c r="J308" s="189"/>
      <c r="K308" s="188"/>
      <c r="L308" s="188">
        <f>L307+L304+L303+L302+L301+L300+L299+L298+L297+L296+L295+L294+L293+L292+L291+L290</f>
        <v>848.4</v>
      </c>
      <c r="M308" s="188">
        <v>599.70000000000005</v>
      </c>
      <c r="N308" s="188">
        <v>18</v>
      </c>
    </row>
    <row r="309" spans="1:15" ht="20.25" customHeight="1">
      <c r="A309" s="297" t="s">
        <v>883</v>
      </c>
      <c r="B309" s="298"/>
      <c r="C309" s="298"/>
      <c r="D309" s="298"/>
      <c r="E309" s="298"/>
      <c r="F309" s="298"/>
      <c r="G309" s="298"/>
      <c r="H309" s="298"/>
      <c r="I309" s="298"/>
      <c r="J309" s="298"/>
      <c r="K309" s="298"/>
      <c r="L309" s="298"/>
      <c r="M309" s="298"/>
      <c r="N309" s="298"/>
    </row>
    <row r="310" spans="1:15" s="96" customFormat="1" ht="111" customHeight="1">
      <c r="A310" s="170">
        <v>276</v>
      </c>
      <c r="B310" s="170" t="s">
        <v>14</v>
      </c>
      <c r="C310" s="170" t="s">
        <v>10</v>
      </c>
      <c r="D310" s="193" t="s">
        <v>654</v>
      </c>
      <c r="E310" s="170" t="s">
        <v>121</v>
      </c>
      <c r="F310" s="170" t="s">
        <v>504</v>
      </c>
      <c r="G310" s="170" t="s">
        <v>1926</v>
      </c>
      <c r="H310" s="194" t="s">
        <v>1730</v>
      </c>
      <c r="I310" s="194" t="s">
        <v>1927</v>
      </c>
      <c r="J310" s="171" t="s">
        <v>266</v>
      </c>
      <c r="K310" s="170" t="s">
        <v>242</v>
      </c>
      <c r="L310" s="299">
        <v>34.700000000000003</v>
      </c>
      <c r="M310" s="299">
        <v>26.5</v>
      </c>
      <c r="N310" s="170">
        <v>1</v>
      </c>
    </row>
    <row r="311" spans="1:15" s="96" customFormat="1" ht="114" customHeight="1">
      <c r="A311" s="170">
        <v>277</v>
      </c>
      <c r="B311" s="170" t="s">
        <v>506</v>
      </c>
      <c r="C311" s="170" t="s">
        <v>505</v>
      </c>
      <c r="D311" s="193">
        <v>3002007335</v>
      </c>
      <c r="E311" s="170" t="s">
        <v>121</v>
      </c>
      <c r="F311" s="170" t="s">
        <v>504</v>
      </c>
      <c r="G311" s="170" t="s">
        <v>1926</v>
      </c>
      <c r="H311" s="194" t="s">
        <v>1730</v>
      </c>
      <c r="I311" s="194" t="s">
        <v>1927</v>
      </c>
      <c r="J311" s="171" t="s">
        <v>266</v>
      </c>
      <c r="K311" s="170" t="s">
        <v>242</v>
      </c>
      <c r="L311" s="299"/>
      <c r="M311" s="299"/>
      <c r="N311" s="170">
        <v>1</v>
      </c>
    </row>
    <row r="312" spans="1:15" s="96" customFormat="1" ht="111.75" customHeight="1">
      <c r="A312" s="170">
        <v>278</v>
      </c>
      <c r="B312" s="170" t="s">
        <v>41</v>
      </c>
      <c r="C312" s="170" t="s">
        <v>10</v>
      </c>
      <c r="D312" s="193">
        <v>30201006378</v>
      </c>
      <c r="E312" s="170" t="s">
        <v>1928</v>
      </c>
      <c r="F312" s="195" t="s">
        <v>1929</v>
      </c>
      <c r="G312" s="195" t="s">
        <v>1930</v>
      </c>
      <c r="H312" s="194" t="s">
        <v>1730</v>
      </c>
      <c r="I312" s="194" t="s">
        <v>1931</v>
      </c>
      <c r="J312" s="171" t="s">
        <v>1469</v>
      </c>
      <c r="K312" s="170" t="s">
        <v>242</v>
      </c>
      <c r="L312" s="170">
        <v>13.3</v>
      </c>
      <c r="M312" s="170">
        <v>13.3</v>
      </c>
      <c r="N312" s="170">
        <v>1</v>
      </c>
    </row>
    <row r="313" spans="1:15" s="96" customFormat="1" ht="109.5" customHeight="1">
      <c r="A313" s="170">
        <v>279</v>
      </c>
      <c r="B313" s="170" t="s">
        <v>122</v>
      </c>
      <c r="C313" s="170" t="s">
        <v>10</v>
      </c>
      <c r="D313" s="193" t="s">
        <v>655</v>
      </c>
      <c r="E313" s="170" t="s">
        <v>123</v>
      </c>
      <c r="F313" s="170" t="s">
        <v>1932</v>
      </c>
      <c r="G313" s="170" t="s">
        <v>1933</v>
      </c>
      <c r="H313" s="194" t="s">
        <v>1730</v>
      </c>
      <c r="I313" s="170" t="s">
        <v>1891</v>
      </c>
      <c r="J313" s="195">
        <v>89275675455</v>
      </c>
      <c r="K313" s="170" t="s">
        <v>242</v>
      </c>
      <c r="L313" s="170">
        <v>31.4</v>
      </c>
      <c r="M313" s="170">
        <v>18.600000000000001</v>
      </c>
      <c r="N313" s="170">
        <v>1</v>
      </c>
    </row>
    <row r="314" spans="1:15" s="96" customFormat="1" ht="115.5" customHeight="1">
      <c r="A314" s="170">
        <v>280</v>
      </c>
      <c r="B314" s="170" t="s">
        <v>41</v>
      </c>
      <c r="C314" s="170" t="s">
        <v>10</v>
      </c>
      <c r="D314" s="193" t="s">
        <v>655</v>
      </c>
      <c r="E314" s="170" t="s">
        <v>123</v>
      </c>
      <c r="F314" s="170" t="s">
        <v>1934</v>
      </c>
      <c r="G314" s="170" t="s">
        <v>1933</v>
      </c>
      <c r="H314" s="194" t="s">
        <v>1730</v>
      </c>
      <c r="I314" s="194"/>
      <c r="J314" s="195">
        <v>89275675455</v>
      </c>
      <c r="K314" s="170" t="s">
        <v>242</v>
      </c>
      <c r="L314" s="170">
        <v>31.4</v>
      </c>
      <c r="M314" s="170">
        <v>30</v>
      </c>
      <c r="N314" s="170">
        <v>1</v>
      </c>
      <c r="O314" s="96">
        <f>SUM(M310:M319)</f>
        <v>180.4</v>
      </c>
    </row>
    <row r="315" spans="1:15" s="96" customFormat="1" ht="113.25" customHeight="1">
      <c r="A315" s="170">
        <v>281</v>
      </c>
      <c r="B315" s="170" t="s">
        <v>124</v>
      </c>
      <c r="C315" s="170" t="s">
        <v>10</v>
      </c>
      <c r="D315" s="193" t="s">
        <v>656</v>
      </c>
      <c r="E315" s="170" t="s">
        <v>125</v>
      </c>
      <c r="F315" s="170" t="s">
        <v>1457</v>
      </c>
      <c r="G315" s="170" t="s">
        <v>1935</v>
      </c>
      <c r="H315" s="194" t="s">
        <v>1730</v>
      </c>
      <c r="I315" s="170" t="s">
        <v>1891</v>
      </c>
      <c r="J315" s="171" t="s">
        <v>1458</v>
      </c>
      <c r="K315" s="170" t="s">
        <v>242</v>
      </c>
      <c r="L315" s="170">
        <v>27</v>
      </c>
      <c r="M315" s="170">
        <v>20.100000000000001</v>
      </c>
      <c r="N315" s="170">
        <v>2</v>
      </c>
    </row>
    <row r="316" spans="1:15" s="96" customFormat="1" ht="111.75" customHeight="1">
      <c r="A316" s="170">
        <v>282</v>
      </c>
      <c r="B316" s="170" t="s">
        <v>41</v>
      </c>
      <c r="C316" s="170" t="s">
        <v>10</v>
      </c>
      <c r="D316" s="193" t="s">
        <v>654</v>
      </c>
      <c r="E316" s="170" t="s">
        <v>121</v>
      </c>
      <c r="F316" s="170" t="s">
        <v>265</v>
      </c>
      <c r="G316" s="170" t="s">
        <v>1960</v>
      </c>
      <c r="H316" s="194" t="s">
        <v>1730</v>
      </c>
      <c r="I316" s="194" t="s">
        <v>1927</v>
      </c>
      <c r="J316" s="171" t="s">
        <v>266</v>
      </c>
      <c r="K316" s="170" t="s">
        <v>242</v>
      </c>
      <c r="L316" s="170">
        <v>24.99</v>
      </c>
      <c r="M316" s="170">
        <v>20.399999999999999</v>
      </c>
      <c r="N316" s="170">
        <v>1</v>
      </c>
    </row>
    <row r="317" spans="1:15" s="247" customFormat="1" ht="100.5" customHeight="1">
      <c r="A317" s="265">
        <v>57</v>
      </c>
      <c r="B317" s="265" t="s">
        <v>310</v>
      </c>
      <c r="C317" s="265" t="s">
        <v>10</v>
      </c>
      <c r="D317" s="266" t="s">
        <v>1459</v>
      </c>
      <c r="E317" s="265" t="s">
        <v>1460</v>
      </c>
      <c r="F317" s="265" t="s">
        <v>1936</v>
      </c>
      <c r="G317" s="265" t="s">
        <v>1461</v>
      </c>
      <c r="H317" s="267" t="s">
        <v>1937</v>
      </c>
      <c r="I317" s="267" t="s">
        <v>1938</v>
      </c>
      <c r="J317" s="266" t="s">
        <v>1462</v>
      </c>
      <c r="K317" s="265" t="s">
        <v>1463</v>
      </c>
      <c r="L317" s="265"/>
      <c r="M317" s="265"/>
      <c r="N317" s="265">
        <v>1</v>
      </c>
    </row>
    <row r="318" spans="1:15" s="96" customFormat="1" ht="129.75" customHeight="1">
      <c r="A318" s="170">
        <v>284</v>
      </c>
      <c r="B318" s="170" t="s">
        <v>1939</v>
      </c>
      <c r="C318" s="170" t="s">
        <v>10</v>
      </c>
      <c r="D318" s="196" t="s">
        <v>1940</v>
      </c>
      <c r="E318" s="170" t="s">
        <v>1941</v>
      </c>
      <c r="F318" s="170" t="s">
        <v>218</v>
      </c>
      <c r="G318" s="170" t="s">
        <v>1942</v>
      </c>
      <c r="H318" s="194" t="s">
        <v>1730</v>
      </c>
      <c r="I318" s="194" t="s">
        <v>1943</v>
      </c>
      <c r="J318" s="171" t="s">
        <v>1456</v>
      </c>
      <c r="K318" s="170" t="s">
        <v>242</v>
      </c>
      <c r="L318" s="170">
        <v>45.5</v>
      </c>
      <c r="M318" s="170">
        <v>45.5</v>
      </c>
      <c r="N318" s="170">
        <v>2</v>
      </c>
    </row>
    <row r="319" spans="1:15" s="247" customFormat="1" ht="409.5" customHeight="1" thickBot="1">
      <c r="A319" s="265">
        <v>58</v>
      </c>
      <c r="B319" s="265" t="s">
        <v>1464</v>
      </c>
      <c r="C319" s="265" t="s">
        <v>10</v>
      </c>
      <c r="D319" s="266" t="s">
        <v>1944</v>
      </c>
      <c r="E319" s="268" t="s">
        <v>1465</v>
      </c>
      <c r="F319" s="265" t="s">
        <v>1466</v>
      </c>
      <c r="G319" s="265" t="s">
        <v>1945</v>
      </c>
      <c r="H319" s="267" t="s">
        <v>1946</v>
      </c>
      <c r="I319" s="267" t="s">
        <v>1947</v>
      </c>
      <c r="J319" s="266" t="s">
        <v>1467</v>
      </c>
      <c r="K319" s="265" t="s">
        <v>1468</v>
      </c>
      <c r="L319" s="265">
        <v>31.6</v>
      </c>
      <c r="M319" s="265">
        <v>6</v>
      </c>
      <c r="N319" s="265">
        <v>1</v>
      </c>
    </row>
    <row r="320" spans="1:15" s="96" customFormat="1" ht="409.5" customHeight="1">
      <c r="A320" s="170">
        <v>286</v>
      </c>
      <c r="B320" s="299" t="s">
        <v>354</v>
      </c>
      <c r="C320" s="170" t="s">
        <v>88</v>
      </c>
      <c r="D320" s="197" t="s">
        <v>547</v>
      </c>
      <c r="E320" s="198"/>
      <c r="F320" s="300" t="s">
        <v>115</v>
      </c>
      <c r="G320" s="170" t="s">
        <v>1948</v>
      </c>
      <c r="H320" s="194" t="s">
        <v>1730</v>
      </c>
      <c r="I320" s="194" t="s">
        <v>1949</v>
      </c>
      <c r="J320" s="171" t="s">
        <v>507</v>
      </c>
      <c r="K320" s="170" t="s">
        <v>1950</v>
      </c>
      <c r="L320" s="299">
        <v>258.5</v>
      </c>
      <c r="M320" s="299">
        <v>220</v>
      </c>
      <c r="N320" s="170">
        <v>2</v>
      </c>
    </row>
    <row r="321" spans="1:15" s="96" customFormat="1" ht="409.5" customHeight="1">
      <c r="A321" s="170">
        <v>287</v>
      </c>
      <c r="B321" s="299"/>
      <c r="C321" s="170"/>
      <c r="D321" s="171" t="s">
        <v>547</v>
      </c>
      <c r="E321" s="199" t="s">
        <v>1296</v>
      </c>
      <c r="F321" s="299"/>
      <c r="G321" s="170" t="s">
        <v>1948</v>
      </c>
      <c r="H321" s="194" t="s">
        <v>1730</v>
      </c>
      <c r="I321" s="194" t="s">
        <v>1949</v>
      </c>
      <c r="J321" s="195">
        <v>89371222985</v>
      </c>
      <c r="K321" s="170" t="s">
        <v>508</v>
      </c>
      <c r="L321" s="299"/>
      <c r="M321" s="299"/>
      <c r="N321" s="170">
        <v>4</v>
      </c>
    </row>
    <row r="322" spans="1:15" s="96" customFormat="1" ht="409.5" customHeight="1">
      <c r="A322" s="170">
        <v>288</v>
      </c>
      <c r="B322" s="170" t="s">
        <v>116</v>
      </c>
      <c r="C322" s="170" t="s">
        <v>88</v>
      </c>
      <c r="D322" s="171" t="s">
        <v>547</v>
      </c>
      <c r="E322" s="170" t="s">
        <v>1296</v>
      </c>
      <c r="F322" s="170" t="s">
        <v>262</v>
      </c>
      <c r="G322" s="170"/>
      <c r="H322" s="170"/>
      <c r="I322" s="194" t="s">
        <v>1949</v>
      </c>
      <c r="J322" s="171" t="s">
        <v>509</v>
      </c>
      <c r="K322" s="170" t="s">
        <v>242</v>
      </c>
      <c r="L322" s="170">
        <v>92.6</v>
      </c>
      <c r="M322" s="170">
        <v>57</v>
      </c>
      <c r="N322" s="170">
        <v>2</v>
      </c>
    </row>
    <row r="323" spans="1:15" s="96" customFormat="1" ht="205.5" customHeight="1">
      <c r="A323" s="170">
        <v>289</v>
      </c>
      <c r="B323" s="170" t="s">
        <v>94</v>
      </c>
      <c r="C323" s="170" t="s">
        <v>88</v>
      </c>
      <c r="D323" s="171" t="s">
        <v>547</v>
      </c>
      <c r="E323" s="170" t="s">
        <v>1296</v>
      </c>
      <c r="F323" s="170" t="s">
        <v>117</v>
      </c>
      <c r="G323" s="170" t="s">
        <v>1951</v>
      </c>
      <c r="H323" s="194"/>
      <c r="I323" s="194"/>
      <c r="J323" s="171" t="s">
        <v>510</v>
      </c>
      <c r="K323" s="170" t="s">
        <v>80</v>
      </c>
      <c r="L323" s="170">
        <v>67.2</v>
      </c>
      <c r="M323" s="170">
        <v>38</v>
      </c>
      <c r="N323" s="170"/>
    </row>
    <row r="324" spans="1:15" s="96" customFormat="1" ht="409.5" customHeight="1">
      <c r="A324" s="170">
        <v>290</v>
      </c>
      <c r="B324" s="170" t="s">
        <v>96</v>
      </c>
      <c r="C324" s="170" t="s">
        <v>88</v>
      </c>
      <c r="D324" s="171" t="s">
        <v>547</v>
      </c>
      <c r="E324" s="170" t="s">
        <v>1296</v>
      </c>
      <c r="F324" s="170" t="s">
        <v>118</v>
      </c>
      <c r="G324" s="170" t="s">
        <v>1948</v>
      </c>
      <c r="H324" s="194" t="s">
        <v>1730</v>
      </c>
      <c r="I324" s="194" t="s">
        <v>1949</v>
      </c>
      <c r="J324" s="171" t="s">
        <v>1470</v>
      </c>
      <c r="K324" s="170" t="s">
        <v>242</v>
      </c>
      <c r="L324" s="170">
        <v>42.3</v>
      </c>
      <c r="M324" s="170">
        <v>40</v>
      </c>
      <c r="N324" s="170">
        <v>1</v>
      </c>
    </row>
    <row r="325" spans="1:15" s="96" customFormat="1" ht="409.5" customHeight="1">
      <c r="A325" s="170">
        <v>291</v>
      </c>
      <c r="B325" s="170" t="s">
        <v>98</v>
      </c>
      <c r="C325" s="170" t="s">
        <v>88</v>
      </c>
      <c r="D325" s="171" t="s">
        <v>547</v>
      </c>
      <c r="E325" s="170" t="s">
        <v>1296</v>
      </c>
      <c r="F325" s="170" t="s">
        <v>119</v>
      </c>
      <c r="G325" s="170" t="s">
        <v>1948</v>
      </c>
      <c r="H325" s="194" t="s">
        <v>1730</v>
      </c>
      <c r="I325" s="194" t="s">
        <v>1949</v>
      </c>
      <c r="J325" s="171" t="s">
        <v>1470</v>
      </c>
      <c r="K325" s="170" t="s">
        <v>80</v>
      </c>
      <c r="L325" s="170">
        <v>47.3</v>
      </c>
      <c r="M325" s="170">
        <v>30</v>
      </c>
      <c r="N325" s="170">
        <v>2</v>
      </c>
    </row>
    <row r="326" spans="1:15" s="96" customFormat="1" ht="351.75" customHeight="1">
      <c r="A326" s="170">
        <v>292</v>
      </c>
      <c r="B326" s="170" t="s">
        <v>120</v>
      </c>
      <c r="C326" s="170" t="s">
        <v>88</v>
      </c>
      <c r="D326" s="171" t="s">
        <v>547</v>
      </c>
      <c r="E326" s="170" t="s">
        <v>1296</v>
      </c>
      <c r="F326" s="170" t="s">
        <v>1952</v>
      </c>
      <c r="G326" s="170" t="s">
        <v>1948</v>
      </c>
      <c r="H326" s="194" t="s">
        <v>1730</v>
      </c>
      <c r="I326" s="194" t="s">
        <v>1953</v>
      </c>
      <c r="J326" s="171" t="s">
        <v>1471</v>
      </c>
      <c r="K326" s="170" t="s">
        <v>80</v>
      </c>
      <c r="L326" s="170">
        <v>30.7</v>
      </c>
      <c r="M326" s="170">
        <v>25</v>
      </c>
      <c r="N326" s="170">
        <v>1</v>
      </c>
    </row>
    <row r="327" spans="1:15" s="96" customFormat="1" ht="375" customHeight="1">
      <c r="A327" s="170">
        <v>293</v>
      </c>
      <c r="B327" s="170" t="s">
        <v>1473</v>
      </c>
      <c r="C327" s="170" t="s">
        <v>88</v>
      </c>
      <c r="D327" s="171" t="s">
        <v>547</v>
      </c>
      <c r="E327" s="170" t="s">
        <v>1296</v>
      </c>
      <c r="F327" s="170" t="s">
        <v>1474</v>
      </c>
      <c r="G327" s="170" t="s">
        <v>1948</v>
      </c>
      <c r="H327" s="194" t="s">
        <v>1730</v>
      </c>
      <c r="I327" s="170"/>
      <c r="J327" s="171"/>
      <c r="K327" s="170" t="s">
        <v>80</v>
      </c>
      <c r="L327" s="170">
        <v>28</v>
      </c>
      <c r="M327" s="170">
        <v>28</v>
      </c>
      <c r="N327" s="170">
        <v>1</v>
      </c>
    </row>
    <row r="328" spans="1:15" s="96" customFormat="1" ht="353.25" customHeight="1">
      <c r="A328" s="170">
        <v>294</v>
      </c>
      <c r="B328" s="170" t="s">
        <v>263</v>
      </c>
      <c r="C328" s="170" t="s">
        <v>88</v>
      </c>
      <c r="D328" s="171" t="s">
        <v>547</v>
      </c>
      <c r="E328" s="170" t="s">
        <v>1296</v>
      </c>
      <c r="F328" s="170" t="s">
        <v>264</v>
      </c>
      <c r="G328" s="170" t="s">
        <v>1948</v>
      </c>
      <c r="H328" s="194" t="s">
        <v>1730</v>
      </c>
      <c r="I328" s="194" t="s">
        <v>1953</v>
      </c>
      <c r="J328" s="171" t="s">
        <v>1472</v>
      </c>
      <c r="K328" s="170" t="s">
        <v>242</v>
      </c>
      <c r="L328" s="170">
        <v>60</v>
      </c>
      <c r="M328" s="170">
        <v>50</v>
      </c>
      <c r="N328" s="170">
        <v>2</v>
      </c>
    </row>
    <row r="329" spans="1:15" s="96" customFormat="1" ht="114" customHeight="1">
      <c r="A329" s="170">
        <v>295</v>
      </c>
      <c r="B329" s="170" t="s">
        <v>1954</v>
      </c>
      <c r="C329" s="170" t="s">
        <v>10</v>
      </c>
      <c r="D329" s="171" t="s">
        <v>1955</v>
      </c>
      <c r="E329" s="170" t="s">
        <v>1956</v>
      </c>
      <c r="F329" s="170" t="s">
        <v>1957</v>
      </c>
      <c r="G329" s="170" t="s">
        <v>1958</v>
      </c>
      <c r="H329" s="194" t="s">
        <v>1730</v>
      </c>
      <c r="I329" s="194" t="s">
        <v>1744</v>
      </c>
      <c r="J329" s="171" t="s">
        <v>1959</v>
      </c>
      <c r="K329" s="170" t="s">
        <v>242</v>
      </c>
      <c r="L329" s="170">
        <v>54.2</v>
      </c>
      <c r="M329" s="170">
        <v>34.46</v>
      </c>
      <c r="N329" s="170">
        <v>1</v>
      </c>
      <c r="O329" s="200"/>
    </row>
    <row r="330" spans="1:15" ht="21" customHeight="1">
      <c r="A330" s="63"/>
      <c r="B330" s="63"/>
      <c r="C330" s="71"/>
      <c r="D330" s="78"/>
      <c r="E330" s="71"/>
      <c r="F330" s="71" t="s">
        <v>28</v>
      </c>
      <c r="G330" s="90"/>
      <c r="H330" s="90"/>
      <c r="I330" s="90"/>
      <c r="J330" s="78"/>
      <c r="K330" s="71"/>
      <c r="L330" s="71">
        <f>SUM(L310:L328)</f>
        <v>866.49</v>
      </c>
      <c r="M330" s="71">
        <f>SUM(M310:M328)</f>
        <v>668.4</v>
      </c>
      <c r="N330" s="71">
        <f>SUM(N310:N328)</f>
        <v>27</v>
      </c>
      <c r="O330" s="25"/>
    </row>
    <row r="331" spans="1:15">
      <c r="A331" s="297" t="s">
        <v>884</v>
      </c>
      <c r="B331" s="298"/>
      <c r="C331" s="298"/>
      <c r="D331" s="298"/>
      <c r="E331" s="298"/>
      <c r="F331" s="298"/>
      <c r="G331" s="298"/>
      <c r="H331" s="298"/>
      <c r="I331" s="298"/>
      <c r="J331" s="298"/>
      <c r="K331" s="298"/>
      <c r="L331" s="298"/>
      <c r="M331" s="298"/>
      <c r="N331" s="298"/>
    </row>
    <row r="332" spans="1:15" s="96" customFormat="1" ht="141.75">
      <c r="A332" s="45">
        <v>296</v>
      </c>
      <c r="B332" s="45" t="s">
        <v>15</v>
      </c>
      <c r="C332" s="45" t="s">
        <v>10</v>
      </c>
      <c r="D332" s="46" t="s">
        <v>606</v>
      </c>
      <c r="E332" s="45" t="s">
        <v>181</v>
      </c>
      <c r="F332" s="45" t="s">
        <v>182</v>
      </c>
      <c r="G332" s="45" t="s">
        <v>1745</v>
      </c>
      <c r="H332" s="155" t="s">
        <v>1746</v>
      </c>
      <c r="I332" s="45"/>
      <c r="J332" s="46">
        <v>36675</v>
      </c>
      <c r="K332" s="45" t="s">
        <v>242</v>
      </c>
      <c r="L332" s="45">
        <v>99</v>
      </c>
      <c r="M332" s="45">
        <v>23.5</v>
      </c>
      <c r="N332" s="45">
        <v>3</v>
      </c>
    </row>
    <row r="333" spans="1:15" s="96" customFormat="1" ht="141.75">
      <c r="A333" s="45">
        <v>297</v>
      </c>
      <c r="B333" s="45" t="s">
        <v>183</v>
      </c>
      <c r="C333" s="45" t="s">
        <v>88</v>
      </c>
      <c r="D333" s="46" t="s">
        <v>607</v>
      </c>
      <c r="E333" s="45" t="s">
        <v>132</v>
      </c>
      <c r="F333" s="45" t="s">
        <v>184</v>
      </c>
      <c r="G333" s="45" t="s">
        <v>1747</v>
      </c>
      <c r="H333" s="155" t="s">
        <v>1640</v>
      </c>
      <c r="I333" s="155" t="s">
        <v>1746</v>
      </c>
      <c r="J333" s="46" t="s">
        <v>185</v>
      </c>
      <c r="K333" s="45" t="s">
        <v>242</v>
      </c>
      <c r="L333" s="45">
        <v>35</v>
      </c>
      <c r="M333" s="45">
        <v>18</v>
      </c>
      <c r="N333" s="45">
        <v>2</v>
      </c>
    </row>
    <row r="334" spans="1:15" s="96" customFormat="1" ht="267.75">
      <c r="A334" s="45">
        <v>298</v>
      </c>
      <c r="B334" s="45" t="s">
        <v>186</v>
      </c>
      <c r="C334" s="45" t="s">
        <v>88</v>
      </c>
      <c r="D334" s="46" t="s">
        <v>540</v>
      </c>
      <c r="E334" s="45" t="s">
        <v>187</v>
      </c>
      <c r="F334" s="45" t="s">
        <v>608</v>
      </c>
      <c r="G334" s="45" t="s">
        <v>1748</v>
      </c>
      <c r="H334" s="45" t="s">
        <v>1746</v>
      </c>
      <c r="I334" s="155" t="s">
        <v>1749</v>
      </c>
      <c r="J334" s="46" t="s">
        <v>683</v>
      </c>
      <c r="K334" s="45" t="s">
        <v>242</v>
      </c>
      <c r="L334" s="45">
        <v>136</v>
      </c>
      <c r="M334" s="45">
        <v>112</v>
      </c>
      <c r="N334" s="45">
        <v>3</v>
      </c>
    </row>
    <row r="335" spans="1:15" s="96" customFormat="1" ht="267.75">
      <c r="A335" s="45">
        <v>299</v>
      </c>
      <c r="B335" s="45" t="s">
        <v>186</v>
      </c>
      <c r="C335" s="45" t="s">
        <v>88</v>
      </c>
      <c r="D335" s="46" t="s">
        <v>540</v>
      </c>
      <c r="E335" s="45" t="s">
        <v>187</v>
      </c>
      <c r="F335" s="45" t="s">
        <v>188</v>
      </c>
      <c r="G335" s="45" t="s">
        <v>1748</v>
      </c>
      <c r="H335" s="45" t="s">
        <v>1746</v>
      </c>
      <c r="I335" s="155" t="s">
        <v>1749</v>
      </c>
      <c r="J335" s="46" t="s">
        <v>683</v>
      </c>
      <c r="K335" s="45" t="s">
        <v>242</v>
      </c>
      <c r="L335" s="45">
        <v>180</v>
      </c>
      <c r="M335" s="45">
        <v>120</v>
      </c>
      <c r="N335" s="45">
        <v>2</v>
      </c>
    </row>
    <row r="336" spans="1:15" s="96" customFormat="1" ht="141.75">
      <c r="A336" s="45">
        <v>300</v>
      </c>
      <c r="B336" s="45" t="s">
        <v>189</v>
      </c>
      <c r="C336" s="45" t="s">
        <v>10</v>
      </c>
      <c r="D336" s="46" t="s">
        <v>609</v>
      </c>
      <c r="E336" s="45" t="s">
        <v>352</v>
      </c>
      <c r="F336" s="45" t="s">
        <v>256</v>
      </c>
      <c r="G336" s="45" t="s">
        <v>1750</v>
      </c>
      <c r="H336" s="155" t="s">
        <v>1746</v>
      </c>
      <c r="I336" s="45"/>
      <c r="J336" s="46" t="s">
        <v>682</v>
      </c>
      <c r="K336" s="45" t="s">
        <v>242</v>
      </c>
      <c r="L336" s="45">
        <v>35</v>
      </c>
      <c r="M336" s="45">
        <v>20</v>
      </c>
      <c r="N336" s="45">
        <v>1</v>
      </c>
    </row>
    <row r="337" spans="1:14" s="96" customFormat="1" ht="360">
      <c r="A337" s="45">
        <v>301</v>
      </c>
      <c r="B337" s="45" t="s">
        <v>15</v>
      </c>
      <c r="C337" s="45" t="s">
        <v>10</v>
      </c>
      <c r="D337" s="100" t="s">
        <v>524</v>
      </c>
      <c r="E337" s="45" t="s">
        <v>534</v>
      </c>
      <c r="F337" s="45" t="s">
        <v>190</v>
      </c>
      <c r="G337" s="45" t="s">
        <v>1751</v>
      </c>
      <c r="H337" s="155" t="s">
        <v>1752</v>
      </c>
      <c r="I337" s="158" t="s">
        <v>1753</v>
      </c>
      <c r="J337" s="46"/>
      <c r="K337" s="45" t="s">
        <v>242</v>
      </c>
      <c r="L337" s="45">
        <v>24</v>
      </c>
      <c r="M337" s="45">
        <v>17</v>
      </c>
      <c r="N337" s="45">
        <v>2</v>
      </c>
    </row>
    <row r="338" spans="1:14" ht="20.25" customHeight="1">
      <c r="A338" s="63"/>
      <c r="B338" s="63"/>
      <c r="C338" s="71"/>
      <c r="D338" s="78"/>
      <c r="E338" s="71"/>
      <c r="F338" s="71" t="s">
        <v>28</v>
      </c>
      <c r="G338" s="90"/>
      <c r="H338" s="90"/>
      <c r="I338" s="90"/>
      <c r="J338" s="78"/>
      <c r="K338" s="71"/>
      <c r="L338" s="71">
        <f>SUM(L332:L337)</f>
        <v>509</v>
      </c>
      <c r="M338" s="71">
        <f>SUM(M332:M337)</f>
        <v>310.5</v>
      </c>
      <c r="N338" s="71">
        <f>SUM(N332:N337)</f>
        <v>13</v>
      </c>
    </row>
    <row r="339" spans="1:14">
      <c r="A339" s="295" t="s">
        <v>192</v>
      </c>
      <c r="B339" s="296"/>
      <c r="C339" s="296"/>
      <c r="D339" s="296"/>
      <c r="E339" s="296"/>
      <c r="F339" s="296"/>
      <c r="G339" s="296"/>
      <c r="H339" s="296"/>
      <c r="I339" s="296"/>
      <c r="J339" s="296"/>
      <c r="K339" s="296"/>
      <c r="L339" s="296"/>
      <c r="M339" s="296"/>
      <c r="N339" s="296"/>
    </row>
    <row r="340" spans="1:14" s="107" customFormat="1" ht="110.25" customHeight="1">
      <c r="A340" s="45">
        <v>302</v>
      </c>
      <c r="B340" s="45" t="s">
        <v>15</v>
      </c>
      <c r="C340" s="45" t="s">
        <v>10</v>
      </c>
      <c r="D340" s="151">
        <v>300604255909</v>
      </c>
      <c r="E340" s="45" t="s">
        <v>1369</v>
      </c>
      <c r="F340" s="45" t="s">
        <v>1370</v>
      </c>
      <c r="G340" s="150" t="s">
        <v>1692</v>
      </c>
      <c r="H340" s="150" t="s">
        <v>1693</v>
      </c>
      <c r="I340" s="45" t="s">
        <v>1618</v>
      </c>
      <c r="J340" s="46" t="s">
        <v>1371</v>
      </c>
      <c r="K340" s="45" t="s">
        <v>80</v>
      </c>
      <c r="L340" s="45">
        <v>44</v>
      </c>
      <c r="M340" s="45">
        <v>40</v>
      </c>
      <c r="N340" s="45">
        <v>1</v>
      </c>
    </row>
    <row r="341" spans="1:14" s="107" customFormat="1" ht="115.5" customHeight="1">
      <c r="A341" s="45">
        <v>303</v>
      </c>
      <c r="B341" s="45" t="s">
        <v>195</v>
      </c>
      <c r="C341" s="45" t="s">
        <v>10</v>
      </c>
      <c r="D341" s="115" t="s">
        <v>657</v>
      </c>
      <c r="E341" s="45" t="s">
        <v>240</v>
      </c>
      <c r="F341" s="45" t="s">
        <v>241</v>
      </c>
      <c r="G341" s="150" t="s">
        <v>1694</v>
      </c>
      <c r="H341" s="150" t="s">
        <v>1695</v>
      </c>
      <c r="I341" s="45" t="s">
        <v>1618</v>
      </c>
      <c r="J341" s="46">
        <v>89371347748</v>
      </c>
      <c r="K341" s="45" t="s">
        <v>80</v>
      </c>
      <c r="L341" s="45">
        <v>89</v>
      </c>
      <c r="M341" s="45">
        <v>24</v>
      </c>
      <c r="N341" s="45">
        <v>1</v>
      </c>
    </row>
    <row r="342" spans="1:14">
      <c r="A342" s="62"/>
      <c r="B342" s="62"/>
      <c r="C342" s="62"/>
      <c r="D342" s="61"/>
      <c r="E342" s="62"/>
      <c r="F342" s="62" t="s">
        <v>28</v>
      </c>
      <c r="G342" s="88"/>
      <c r="H342" s="88"/>
      <c r="I342" s="88"/>
      <c r="J342" s="61"/>
      <c r="K342" s="62"/>
      <c r="L342" s="70">
        <f>SUM(L340:L341)</f>
        <v>133</v>
      </c>
      <c r="M342" s="70">
        <f>SUM(M340:M341)</f>
        <v>64</v>
      </c>
      <c r="N342" s="62"/>
    </row>
    <row r="343" spans="1:14">
      <c r="A343" s="297" t="s">
        <v>199</v>
      </c>
      <c r="B343" s="298"/>
      <c r="C343" s="298"/>
      <c r="D343" s="298"/>
      <c r="E343" s="298"/>
      <c r="F343" s="298"/>
      <c r="G343" s="298"/>
      <c r="H343" s="298"/>
      <c r="I343" s="298"/>
      <c r="J343" s="298"/>
      <c r="K343" s="298"/>
      <c r="L343" s="298"/>
      <c r="M343" s="298"/>
      <c r="N343" s="298"/>
    </row>
    <row r="344" spans="1:14" s="96" customFormat="1" ht="219.75" customHeight="1">
      <c r="A344" s="45">
        <v>304</v>
      </c>
      <c r="B344" s="45" t="s">
        <v>200</v>
      </c>
      <c r="C344" s="45" t="s">
        <v>88</v>
      </c>
      <c r="D344" s="46" t="s">
        <v>547</v>
      </c>
      <c r="E344" s="45" t="s">
        <v>1296</v>
      </c>
      <c r="F344" s="45" t="s">
        <v>201</v>
      </c>
      <c r="G344" s="45" t="s">
        <v>1627</v>
      </c>
      <c r="H344" s="45" t="s">
        <v>1546</v>
      </c>
      <c r="I344" s="109" t="s">
        <v>1628</v>
      </c>
      <c r="J344" s="46" t="s">
        <v>585</v>
      </c>
      <c r="K344" s="45" t="s">
        <v>23</v>
      </c>
      <c r="L344" s="45">
        <v>73.599999999999994</v>
      </c>
      <c r="M344" s="45">
        <v>66.3</v>
      </c>
      <c r="N344" s="45">
        <v>1</v>
      </c>
    </row>
    <row r="345" spans="1:14" s="96" customFormat="1" ht="127.5" customHeight="1">
      <c r="A345" s="45">
        <v>305</v>
      </c>
      <c r="B345" s="45" t="s">
        <v>41</v>
      </c>
      <c r="C345" s="45" t="s">
        <v>10</v>
      </c>
      <c r="D345" s="46" t="s">
        <v>586</v>
      </c>
      <c r="E345" s="45" t="s">
        <v>1353</v>
      </c>
      <c r="F345" s="45" t="s">
        <v>202</v>
      </c>
      <c r="G345" s="45" t="s">
        <v>202</v>
      </c>
      <c r="H345" s="45" t="s">
        <v>1546</v>
      </c>
      <c r="I345" s="45"/>
      <c r="J345" s="46" t="s">
        <v>587</v>
      </c>
      <c r="K345" s="45" t="s">
        <v>23</v>
      </c>
      <c r="L345" s="45">
        <v>96</v>
      </c>
      <c r="M345" s="45">
        <v>27</v>
      </c>
      <c r="N345" s="45">
        <v>1</v>
      </c>
    </row>
    <row r="346" spans="1:14" s="96" customFormat="1" ht="115.5" customHeight="1">
      <c r="A346" s="45">
        <v>306</v>
      </c>
      <c r="B346" s="45" t="s">
        <v>203</v>
      </c>
      <c r="C346" s="45" t="s">
        <v>10</v>
      </c>
      <c r="D346" s="46" t="s">
        <v>588</v>
      </c>
      <c r="E346" s="45" t="s">
        <v>123</v>
      </c>
      <c r="F346" s="45" t="s">
        <v>204</v>
      </c>
      <c r="G346" s="45" t="s">
        <v>1629</v>
      </c>
      <c r="H346" s="45" t="s">
        <v>1546</v>
      </c>
      <c r="I346" s="45"/>
      <c r="J346" s="46" t="s">
        <v>589</v>
      </c>
      <c r="K346" s="45" t="s">
        <v>23</v>
      </c>
      <c r="L346" s="45">
        <v>26</v>
      </c>
      <c r="M346" s="45">
        <v>18</v>
      </c>
      <c r="N346" s="45">
        <v>1</v>
      </c>
    </row>
    <row r="347" spans="1:14">
      <c r="A347" s="63"/>
      <c r="B347" s="63"/>
      <c r="C347" s="71"/>
      <c r="D347" s="78"/>
      <c r="E347" s="71"/>
      <c r="F347" s="71" t="s">
        <v>28</v>
      </c>
      <c r="G347" s="90"/>
      <c r="H347" s="90"/>
      <c r="I347" s="90"/>
      <c r="J347" s="78"/>
      <c r="K347" s="71"/>
      <c r="L347" s="71">
        <f>L346+L345+L344</f>
        <v>195.6</v>
      </c>
      <c r="M347" s="71">
        <f t="shared" ref="M347:N347" si="6">M346+M345+M344</f>
        <v>111.3</v>
      </c>
      <c r="N347" s="71">
        <f t="shared" si="6"/>
        <v>3</v>
      </c>
    </row>
    <row r="348" spans="1:14">
      <c r="A348" s="295" t="s">
        <v>211</v>
      </c>
      <c r="B348" s="296"/>
      <c r="C348" s="296"/>
      <c r="D348" s="296"/>
      <c r="E348" s="296"/>
      <c r="F348" s="296"/>
      <c r="G348" s="296"/>
      <c r="H348" s="296"/>
      <c r="I348" s="296"/>
      <c r="J348" s="296"/>
      <c r="K348" s="296"/>
      <c r="L348" s="296"/>
      <c r="M348" s="296"/>
      <c r="N348" s="296"/>
    </row>
    <row r="349" spans="1:14" s="107" customFormat="1" ht="120" customHeight="1">
      <c r="A349" s="45">
        <v>307</v>
      </c>
      <c r="B349" s="45" t="s">
        <v>15</v>
      </c>
      <c r="C349" s="45" t="s">
        <v>10</v>
      </c>
      <c r="D349" s="115" t="s">
        <v>618</v>
      </c>
      <c r="E349" s="45" t="s">
        <v>36</v>
      </c>
      <c r="F349" s="45" t="s">
        <v>212</v>
      </c>
      <c r="G349" s="45" t="s">
        <v>212</v>
      </c>
      <c r="H349" s="45" t="s">
        <v>1634</v>
      </c>
      <c r="I349" s="118" t="s">
        <v>1638</v>
      </c>
      <c r="J349" s="46" t="s">
        <v>1364</v>
      </c>
      <c r="K349" s="45" t="s">
        <v>242</v>
      </c>
      <c r="L349" s="45">
        <v>96</v>
      </c>
      <c r="M349" s="45">
        <v>96</v>
      </c>
      <c r="N349" s="45">
        <v>3</v>
      </c>
    </row>
    <row r="350" spans="1:14" s="107" customFormat="1" ht="108.75" customHeight="1">
      <c r="A350" s="45">
        <v>308</v>
      </c>
      <c r="B350" s="45" t="s">
        <v>15</v>
      </c>
      <c r="C350" s="45" t="s">
        <v>10</v>
      </c>
      <c r="D350" s="154">
        <v>300205083528</v>
      </c>
      <c r="E350" s="45" t="s">
        <v>1366</v>
      </c>
      <c r="F350" s="45" t="s">
        <v>1367</v>
      </c>
      <c r="G350" s="45" t="s">
        <v>1725</v>
      </c>
      <c r="H350" s="45" t="s">
        <v>1634</v>
      </c>
      <c r="I350" s="45" t="s">
        <v>1727</v>
      </c>
      <c r="J350" s="46" t="s">
        <v>1368</v>
      </c>
      <c r="K350" s="45" t="s">
        <v>242</v>
      </c>
      <c r="L350" s="45">
        <v>65</v>
      </c>
      <c r="M350" s="45">
        <v>48</v>
      </c>
      <c r="N350" s="45">
        <v>1</v>
      </c>
    </row>
    <row r="351" spans="1:14" s="107" customFormat="1" ht="189">
      <c r="A351" s="45">
        <v>309</v>
      </c>
      <c r="B351" s="45" t="s">
        <v>15</v>
      </c>
      <c r="C351" s="45" t="s">
        <v>10</v>
      </c>
      <c r="D351" s="143">
        <v>301700222979</v>
      </c>
      <c r="E351" s="45" t="s">
        <v>213</v>
      </c>
      <c r="F351" s="45" t="s">
        <v>214</v>
      </c>
      <c r="G351" s="45" t="s">
        <v>1726</v>
      </c>
      <c r="H351" s="45" t="s">
        <v>1634</v>
      </c>
      <c r="I351" s="45" t="s">
        <v>1728</v>
      </c>
      <c r="J351" s="46" t="s">
        <v>376</v>
      </c>
      <c r="K351" s="45" t="s">
        <v>242</v>
      </c>
      <c r="L351" s="45">
        <v>47</v>
      </c>
      <c r="M351" s="45">
        <v>47</v>
      </c>
      <c r="N351" s="45">
        <v>1</v>
      </c>
    </row>
    <row r="352" spans="1:14" s="107" customFormat="1" ht="189">
      <c r="A352" s="45">
        <v>310</v>
      </c>
      <c r="B352" s="45" t="s">
        <v>15</v>
      </c>
      <c r="C352" s="45" t="s">
        <v>10</v>
      </c>
      <c r="D352" s="143">
        <v>301700222979</v>
      </c>
      <c r="E352" s="45" t="s">
        <v>213</v>
      </c>
      <c r="F352" s="45" t="s">
        <v>375</v>
      </c>
      <c r="G352" s="45" t="s">
        <v>1726</v>
      </c>
      <c r="H352" s="45" t="s">
        <v>1634</v>
      </c>
      <c r="I352" s="45" t="s">
        <v>1728</v>
      </c>
      <c r="J352" s="46" t="s">
        <v>376</v>
      </c>
      <c r="K352" s="45" t="s">
        <v>242</v>
      </c>
      <c r="L352" s="45">
        <v>45</v>
      </c>
      <c r="M352" s="45">
        <v>45</v>
      </c>
      <c r="N352" s="45">
        <v>1</v>
      </c>
    </row>
    <row r="353" spans="1:14" s="107" customFormat="1" ht="126">
      <c r="A353" s="45">
        <v>311</v>
      </c>
      <c r="B353" s="45" t="s">
        <v>15</v>
      </c>
      <c r="C353" s="45" t="s">
        <v>10</v>
      </c>
      <c r="D353" s="115" t="s">
        <v>658</v>
      </c>
      <c r="E353" s="45" t="s">
        <v>215</v>
      </c>
      <c r="F353" s="45" t="s">
        <v>216</v>
      </c>
      <c r="G353" s="45" t="s">
        <v>216</v>
      </c>
      <c r="H353" s="45" t="s">
        <v>1634</v>
      </c>
      <c r="I353" s="45" t="s">
        <v>1729</v>
      </c>
      <c r="J353" s="46" t="s">
        <v>1365</v>
      </c>
      <c r="K353" s="45" t="s">
        <v>242</v>
      </c>
      <c r="L353" s="45">
        <v>45.9</v>
      </c>
      <c r="M353" s="45">
        <v>32.799999999999997</v>
      </c>
      <c r="N353" s="45">
        <v>1</v>
      </c>
    </row>
    <row r="354" spans="1:14" ht="15.75" customHeight="1">
      <c r="A354" s="62"/>
      <c r="B354" s="62"/>
      <c r="C354" s="70"/>
      <c r="D354" s="82"/>
      <c r="E354" s="70"/>
      <c r="F354" s="70" t="s">
        <v>28</v>
      </c>
      <c r="G354" s="92"/>
      <c r="H354" s="92"/>
      <c r="I354" s="92"/>
      <c r="J354" s="82"/>
      <c r="K354" s="70"/>
      <c r="L354" s="70" t="e">
        <f>#REF!+L353+L352+L351+L350+L349+#REF!</f>
        <v>#REF!</v>
      </c>
      <c r="M354" s="70" t="e">
        <f>#REF!+M353+M352+M351+M350+M349+#REF!</f>
        <v>#REF!</v>
      </c>
      <c r="N354" s="70" t="e">
        <f>#REF!+N353+N352+N351+N350+N349+#REF!</f>
        <v>#REF!</v>
      </c>
    </row>
    <row r="355" spans="1:14">
      <c r="A355" s="285" t="s">
        <v>226</v>
      </c>
      <c r="B355" s="285"/>
      <c r="C355" s="285"/>
      <c r="D355" s="285"/>
      <c r="E355" s="285"/>
      <c r="F355" s="285"/>
      <c r="G355" s="285"/>
      <c r="H355" s="285"/>
      <c r="I355" s="285"/>
      <c r="J355" s="285"/>
      <c r="K355" s="285"/>
      <c r="L355" s="285"/>
      <c r="M355" s="285"/>
      <c r="N355" s="285"/>
    </row>
    <row r="356" spans="1:14" s="96" customFormat="1" ht="56.25" customHeight="1">
      <c r="A356" s="107">
        <v>312</v>
      </c>
      <c r="B356" s="107" t="s">
        <v>523</v>
      </c>
      <c r="C356" s="107" t="s">
        <v>10</v>
      </c>
      <c r="D356" s="108" t="s">
        <v>524</v>
      </c>
      <c r="E356" s="107" t="s">
        <v>534</v>
      </c>
      <c r="F356" s="107" t="s">
        <v>535</v>
      </c>
      <c r="G356" s="107" t="s">
        <v>535</v>
      </c>
      <c r="H356" s="127" t="s">
        <v>1641</v>
      </c>
      <c r="I356" s="107" t="s">
        <v>1618</v>
      </c>
      <c r="J356" s="108" t="s">
        <v>1311</v>
      </c>
      <c r="K356" s="107" t="s">
        <v>242</v>
      </c>
      <c r="L356" s="107">
        <v>55</v>
      </c>
      <c r="M356" s="107">
        <v>25</v>
      </c>
      <c r="N356" s="107">
        <v>2</v>
      </c>
    </row>
    <row r="357" spans="1:14" s="96" customFormat="1" ht="105">
      <c r="A357" s="107">
        <v>313</v>
      </c>
      <c r="B357" s="107" t="s">
        <v>14</v>
      </c>
      <c r="C357" s="107" t="s">
        <v>10</v>
      </c>
      <c r="D357" s="108" t="s">
        <v>527</v>
      </c>
      <c r="E357" s="107" t="s">
        <v>536</v>
      </c>
      <c r="F357" s="107" t="s">
        <v>537</v>
      </c>
      <c r="G357" s="107" t="s">
        <v>1642</v>
      </c>
      <c r="H357" s="127" t="s">
        <v>1643</v>
      </c>
      <c r="I357" s="128" t="s">
        <v>1644</v>
      </c>
      <c r="J357" s="108" t="s">
        <v>1312</v>
      </c>
      <c r="K357" s="107" t="s">
        <v>242</v>
      </c>
      <c r="L357" s="107">
        <v>21</v>
      </c>
      <c r="M357" s="107">
        <v>8</v>
      </c>
      <c r="N357" s="107">
        <v>2</v>
      </c>
    </row>
    <row r="358" spans="1:14" s="96" customFormat="1" ht="375.75" customHeight="1">
      <c r="A358" s="107">
        <v>314</v>
      </c>
      <c r="B358" s="107" t="s">
        <v>15</v>
      </c>
      <c r="C358" s="107" t="s">
        <v>10</v>
      </c>
      <c r="D358" s="108" t="s">
        <v>524</v>
      </c>
      <c r="E358" s="107" t="s">
        <v>534</v>
      </c>
      <c r="F358" s="107" t="s">
        <v>1323</v>
      </c>
      <c r="G358" s="107" t="s">
        <v>1645</v>
      </c>
      <c r="H358" s="107" t="s">
        <v>1646</v>
      </c>
      <c r="I358" s="128" t="s">
        <v>1647</v>
      </c>
      <c r="J358" s="108" t="s">
        <v>1311</v>
      </c>
      <c r="K358" s="107" t="s">
        <v>242</v>
      </c>
      <c r="L358" s="107">
        <v>30</v>
      </c>
      <c r="M358" s="107">
        <v>15</v>
      </c>
      <c r="N358" s="107">
        <v>2</v>
      </c>
    </row>
    <row r="359" spans="1:14" s="96" customFormat="1" ht="147.75">
      <c r="A359" s="107">
        <v>315</v>
      </c>
      <c r="B359" s="107" t="s">
        <v>186</v>
      </c>
      <c r="C359" s="107" t="s">
        <v>88</v>
      </c>
      <c r="D359" s="108" t="s">
        <v>540</v>
      </c>
      <c r="E359" s="107" t="s">
        <v>187</v>
      </c>
      <c r="F359" s="107" t="s">
        <v>227</v>
      </c>
      <c r="G359" s="107" t="s">
        <v>1648</v>
      </c>
      <c r="H359" s="107" t="s">
        <v>1646</v>
      </c>
      <c r="I359" s="107" t="s">
        <v>1649</v>
      </c>
      <c r="J359" s="108" t="s">
        <v>683</v>
      </c>
      <c r="K359" s="107" t="s">
        <v>242</v>
      </c>
      <c r="L359" s="107">
        <v>499.5</v>
      </c>
      <c r="M359" s="107">
        <v>86</v>
      </c>
      <c r="N359" s="107">
        <v>2</v>
      </c>
    </row>
    <row r="360" spans="1:14" s="96" customFormat="1" ht="171.75">
      <c r="A360" s="107">
        <v>316</v>
      </c>
      <c r="B360" s="107" t="s">
        <v>543</v>
      </c>
      <c r="C360" s="107" t="s">
        <v>10</v>
      </c>
      <c r="D360" s="108" t="s">
        <v>540</v>
      </c>
      <c r="E360" s="107" t="s">
        <v>187</v>
      </c>
      <c r="F360" s="107" t="s">
        <v>544</v>
      </c>
      <c r="G360" s="107" t="s">
        <v>544</v>
      </c>
      <c r="H360" s="107" t="s">
        <v>1646</v>
      </c>
      <c r="I360" s="107" t="s">
        <v>1650</v>
      </c>
      <c r="J360" s="108" t="s">
        <v>683</v>
      </c>
      <c r="K360" s="107" t="s">
        <v>242</v>
      </c>
      <c r="L360" s="107">
        <v>60</v>
      </c>
      <c r="M360" s="107">
        <v>30</v>
      </c>
      <c r="N360" s="107">
        <v>2</v>
      </c>
    </row>
    <row r="361" spans="1:14" s="96" customFormat="1" ht="110.25">
      <c r="A361" s="107">
        <v>317</v>
      </c>
      <c r="B361" s="107" t="s">
        <v>541</v>
      </c>
      <c r="C361" s="107" t="s">
        <v>88</v>
      </c>
      <c r="D361" s="108" t="s">
        <v>542</v>
      </c>
      <c r="E361" s="107" t="s">
        <v>348</v>
      </c>
      <c r="F361" s="107" t="s">
        <v>545</v>
      </c>
      <c r="G361" s="107" t="s">
        <v>545</v>
      </c>
      <c r="H361" s="107" t="s">
        <v>1646</v>
      </c>
      <c r="I361" s="107" t="s">
        <v>1651</v>
      </c>
      <c r="J361" s="108" t="s">
        <v>1313</v>
      </c>
      <c r="K361" s="107" t="s">
        <v>242</v>
      </c>
      <c r="L361" s="107">
        <v>150</v>
      </c>
      <c r="M361" s="107">
        <v>30</v>
      </c>
      <c r="N361" s="107">
        <v>1</v>
      </c>
    </row>
    <row r="362" spans="1:14" s="96" customFormat="1" ht="409.5">
      <c r="A362" s="107">
        <v>318</v>
      </c>
      <c r="B362" s="107" t="s">
        <v>528</v>
      </c>
      <c r="C362" s="107" t="s">
        <v>10</v>
      </c>
      <c r="D362" s="108" t="s">
        <v>529</v>
      </c>
      <c r="E362" s="107" t="s">
        <v>556</v>
      </c>
      <c r="F362" s="107" t="s">
        <v>557</v>
      </c>
      <c r="G362" s="107" t="s">
        <v>1652</v>
      </c>
      <c r="H362" s="128" t="s">
        <v>1653</v>
      </c>
      <c r="I362" s="107" t="s">
        <v>1654</v>
      </c>
      <c r="J362" s="108"/>
      <c r="K362" s="107" t="s">
        <v>242</v>
      </c>
      <c r="L362" s="107">
        <v>24</v>
      </c>
      <c r="M362" s="107">
        <v>12</v>
      </c>
      <c r="N362" s="107">
        <v>2</v>
      </c>
    </row>
    <row r="363" spans="1:14" s="96" customFormat="1" ht="135.75" customHeight="1">
      <c r="A363" s="107">
        <v>319</v>
      </c>
      <c r="B363" s="107" t="s">
        <v>539</v>
      </c>
      <c r="C363" s="107" t="s">
        <v>10</v>
      </c>
      <c r="D363" s="108" t="s">
        <v>527</v>
      </c>
      <c r="E363" s="107" t="s">
        <v>536</v>
      </c>
      <c r="F363" s="107" t="s">
        <v>1314</v>
      </c>
      <c r="G363" s="107" t="s">
        <v>1314</v>
      </c>
      <c r="H363" s="107" t="s">
        <v>1646</v>
      </c>
      <c r="I363" s="131" t="s">
        <v>1644</v>
      </c>
      <c r="J363" s="108" t="s">
        <v>1312</v>
      </c>
      <c r="K363" s="107" t="s">
        <v>242</v>
      </c>
      <c r="L363" s="107">
        <v>39</v>
      </c>
      <c r="M363" s="107">
        <v>15</v>
      </c>
      <c r="N363" s="107">
        <v>2</v>
      </c>
    </row>
    <row r="364" spans="1:14" s="96" customFormat="1" ht="409.5">
      <c r="A364" s="107">
        <v>320</v>
      </c>
      <c r="B364" s="107" t="s">
        <v>15</v>
      </c>
      <c r="C364" s="107" t="s">
        <v>10</v>
      </c>
      <c r="D364" s="108" t="s">
        <v>533</v>
      </c>
      <c r="E364" s="107" t="s">
        <v>558</v>
      </c>
      <c r="F364" s="107" t="s">
        <v>1656</v>
      </c>
      <c r="G364" s="107" t="s">
        <v>1655</v>
      </c>
      <c r="H364" s="107" t="s">
        <v>1646</v>
      </c>
      <c r="I364" s="130" t="s">
        <v>1657</v>
      </c>
      <c r="J364" s="108" t="s">
        <v>1315</v>
      </c>
      <c r="K364" s="107" t="s">
        <v>242</v>
      </c>
      <c r="L364" s="107">
        <v>54</v>
      </c>
      <c r="M364" s="107">
        <v>24</v>
      </c>
      <c r="N364" s="107">
        <v>2</v>
      </c>
    </row>
    <row r="365" spans="1:14" s="96" customFormat="1" ht="270">
      <c r="A365" s="107">
        <v>321</v>
      </c>
      <c r="B365" s="107" t="s">
        <v>15</v>
      </c>
      <c r="C365" s="107" t="s">
        <v>10</v>
      </c>
      <c r="D365" s="100" t="s">
        <v>659</v>
      </c>
      <c r="E365" s="107" t="s">
        <v>559</v>
      </c>
      <c r="F365" s="107" t="s">
        <v>561</v>
      </c>
      <c r="G365" s="107" t="s">
        <v>561</v>
      </c>
      <c r="H365" s="128" t="s">
        <v>1643</v>
      </c>
      <c r="I365" s="127" t="s">
        <v>1658</v>
      </c>
      <c r="J365" s="108" t="s">
        <v>1316</v>
      </c>
      <c r="K365" s="107" t="s">
        <v>242</v>
      </c>
      <c r="L365" s="107">
        <v>48</v>
      </c>
      <c r="M365" s="107">
        <v>12</v>
      </c>
      <c r="N365" s="107">
        <v>2</v>
      </c>
    </row>
    <row r="366" spans="1:14" s="96" customFormat="1" ht="75">
      <c r="A366" s="107">
        <v>322</v>
      </c>
      <c r="B366" s="107" t="s">
        <v>1317</v>
      </c>
      <c r="C366" s="107" t="s">
        <v>560</v>
      </c>
      <c r="D366" s="108" t="s">
        <v>1318</v>
      </c>
      <c r="E366" s="107" t="s">
        <v>1319</v>
      </c>
      <c r="F366" s="107" t="s">
        <v>561</v>
      </c>
      <c r="G366" s="107" t="s">
        <v>561</v>
      </c>
      <c r="H366" s="127" t="s">
        <v>1659</v>
      </c>
      <c r="I366" s="107" t="s">
        <v>1618</v>
      </c>
      <c r="J366" s="108" t="s">
        <v>1316</v>
      </c>
      <c r="K366" s="107" t="s">
        <v>242</v>
      </c>
      <c r="L366" s="107">
        <v>60</v>
      </c>
      <c r="M366" s="107">
        <v>30</v>
      </c>
      <c r="N366" s="107">
        <v>2</v>
      </c>
    </row>
    <row r="367" spans="1:14" s="96" customFormat="1" ht="105">
      <c r="A367" s="107">
        <v>323</v>
      </c>
      <c r="B367" s="107" t="s">
        <v>526</v>
      </c>
      <c r="C367" s="107" t="s">
        <v>10</v>
      </c>
      <c r="D367" s="108" t="s">
        <v>525</v>
      </c>
      <c r="E367" s="107" t="s">
        <v>562</v>
      </c>
      <c r="F367" s="107" t="s">
        <v>228</v>
      </c>
      <c r="G367" s="107" t="s">
        <v>1660</v>
      </c>
      <c r="H367" s="319" t="s">
        <v>1643</v>
      </c>
      <c r="I367" s="128" t="s">
        <v>1661</v>
      </c>
      <c r="J367" s="108" t="s">
        <v>1320</v>
      </c>
      <c r="K367" s="107" t="s">
        <v>242</v>
      </c>
      <c r="L367" s="107">
        <v>33</v>
      </c>
      <c r="M367" s="107">
        <v>12</v>
      </c>
      <c r="N367" s="107">
        <v>2</v>
      </c>
    </row>
    <row r="368" spans="1:14" s="96" customFormat="1" ht="105.75" customHeight="1">
      <c r="A368" s="107">
        <v>324</v>
      </c>
      <c r="B368" s="107" t="s">
        <v>15</v>
      </c>
      <c r="C368" s="107" t="s">
        <v>10</v>
      </c>
      <c r="D368" s="129" t="s">
        <v>527</v>
      </c>
      <c r="E368" s="107" t="s">
        <v>536</v>
      </c>
      <c r="F368" s="107" t="s">
        <v>538</v>
      </c>
      <c r="G368" s="107" t="s">
        <v>1314</v>
      </c>
      <c r="H368" s="318" t="s">
        <v>1643</v>
      </c>
      <c r="I368" s="128" t="s">
        <v>1644</v>
      </c>
      <c r="J368" s="108" t="s">
        <v>1312</v>
      </c>
      <c r="K368" s="107" t="s">
        <v>242</v>
      </c>
      <c r="L368" s="107">
        <v>58</v>
      </c>
      <c r="M368" s="107">
        <v>20</v>
      </c>
      <c r="N368" s="107">
        <v>2</v>
      </c>
    </row>
    <row r="369" spans="1:14" s="96" customFormat="1" ht="123" customHeight="1">
      <c r="A369" s="107">
        <v>325</v>
      </c>
      <c r="B369" s="107" t="s">
        <v>15</v>
      </c>
      <c r="C369" s="107" t="s">
        <v>10</v>
      </c>
      <c r="D369" s="108" t="s">
        <v>530</v>
      </c>
      <c r="E369" s="107" t="s">
        <v>563</v>
      </c>
      <c r="F369" s="107" t="s">
        <v>564</v>
      </c>
      <c r="G369" s="107" t="s">
        <v>1662</v>
      </c>
      <c r="H369" s="132" t="s">
        <v>1643</v>
      </c>
      <c r="I369" s="128" t="s">
        <v>1641</v>
      </c>
      <c r="J369" s="108" t="s">
        <v>1321</v>
      </c>
      <c r="K369" s="107" t="s">
        <v>242</v>
      </c>
      <c r="L369" s="107">
        <v>60</v>
      </c>
      <c r="M369" s="107">
        <v>20</v>
      </c>
      <c r="N369" s="107">
        <v>2</v>
      </c>
    </row>
    <row r="370" spans="1:14" s="96" customFormat="1" ht="193.5" customHeight="1">
      <c r="A370" s="107">
        <v>326</v>
      </c>
      <c r="B370" s="107" t="s">
        <v>532</v>
      </c>
      <c r="C370" s="107" t="s">
        <v>10</v>
      </c>
      <c r="D370" s="108" t="s">
        <v>531</v>
      </c>
      <c r="E370" s="107" t="s">
        <v>565</v>
      </c>
      <c r="F370" s="107" t="s">
        <v>566</v>
      </c>
      <c r="G370" s="107" t="s">
        <v>1663</v>
      </c>
      <c r="H370" s="107" t="s">
        <v>1664</v>
      </c>
      <c r="I370" s="107" t="s">
        <v>1618</v>
      </c>
      <c r="J370" s="108" t="s">
        <v>1322</v>
      </c>
      <c r="K370" s="107" t="s">
        <v>242</v>
      </c>
      <c r="L370" s="107">
        <v>60</v>
      </c>
      <c r="M370" s="107">
        <v>30</v>
      </c>
      <c r="N370" s="107">
        <v>1</v>
      </c>
    </row>
    <row r="371" spans="1:14" s="96" customFormat="1" ht="358.5" customHeight="1">
      <c r="A371" s="107">
        <v>327</v>
      </c>
      <c r="B371" s="133" t="s">
        <v>15</v>
      </c>
      <c r="C371" s="133" t="s">
        <v>10</v>
      </c>
      <c r="D371" s="134" t="s">
        <v>1665</v>
      </c>
      <c r="E371" s="135" t="s">
        <v>348</v>
      </c>
      <c r="F371" s="107" t="s">
        <v>1666</v>
      </c>
      <c r="G371" s="107" t="s">
        <v>1666</v>
      </c>
      <c r="H371" s="107" t="s">
        <v>1646</v>
      </c>
      <c r="I371" s="127" t="s">
        <v>1667</v>
      </c>
      <c r="J371" s="108" t="s">
        <v>1313</v>
      </c>
      <c r="K371" s="107" t="s">
        <v>242</v>
      </c>
      <c r="L371" s="107">
        <v>60</v>
      </c>
      <c r="M371" s="107">
        <v>30</v>
      </c>
      <c r="N371" s="107">
        <v>1</v>
      </c>
    </row>
    <row r="372" spans="1:14" s="96" customFormat="1" ht="76.5" customHeight="1">
      <c r="A372" s="107">
        <v>328</v>
      </c>
      <c r="B372" s="133" t="s">
        <v>15</v>
      </c>
      <c r="C372" s="133" t="s">
        <v>10</v>
      </c>
      <c r="D372" s="136" t="s">
        <v>1324</v>
      </c>
      <c r="E372" s="137" t="s">
        <v>1325</v>
      </c>
      <c r="F372" s="107" t="s">
        <v>1326</v>
      </c>
      <c r="G372" s="107"/>
      <c r="H372" s="128" t="s">
        <v>1643</v>
      </c>
      <c r="I372" s="107"/>
      <c r="J372" s="108" t="s">
        <v>1327</v>
      </c>
      <c r="K372" s="107" t="s">
        <v>242</v>
      </c>
      <c r="L372" s="107">
        <v>60</v>
      </c>
      <c r="M372" s="107">
        <v>20</v>
      </c>
      <c r="N372" s="107">
        <v>1</v>
      </c>
    </row>
    <row r="373" spans="1:14" s="96" customFormat="1" ht="76.5" customHeight="1">
      <c r="A373" s="107">
        <v>329</v>
      </c>
      <c r="B373" s="133" t="s">
        <v>1328</v>
      </c>
      <c r="C373" s="133" t="s">
        <v>261</v>
      </c>
      <c r="D373" s="138" t="s">
        <v>1329</v>
      </c>
      <c r="E373" s="137" t="s">
        <v>1325</v>
      </c>
      <c r="F373" s="107" t="s">
        <v>1326</v>
      </c>
      <c r="G373" s="107" t="s">
        <v>1326</v>
      </c>
      <c r="H373" s="320" t="s">
        <v>1668</v>
      </c>
      <c r="I373" s="107"/>
      <c r="J373" s="108" t="s">
        <v>1327</v>
      </c>
      <c r="K373" s="107" t="s">
        <v>242</v>
      </c>
      <c r="L373" s="107">
        <v>60</v>
      </c>
      <c r="M373" s="107">
        <v>20</v>
      </c>
      <c r="N373" s="107">
        <v>1</v>
      </c>
    </row>
    <row r="374" spans="1:14" s="96" customFormat="1" ht="166.5" customHeight="1">
      <c r="A374" s="107">
        <v>330</v>
      </c>
      <c r="B374" s="133" t="s">
        <v>15</v>
      </c>
      <c r="C374" s="133" t="s">
        <v>10</v>
      </c>
      <c r="D374" s="138" t="s">
        <v>1330</v>
      </c>
      <c r="E374" s="139" t="s">
        <v>1331</v>
      </c>
      <c r="F374" s="107" t="s">
        <v>1332</v>
      </c>
      <c r="G374" s="107" t="s">
        <v>1669</v>
      </c>
      <c r="H374" s="107" t="s">
        <v>1670</v>
      </c>
      <c r="I374" s="107" t="s">
        <v>1618</v>
      </c>
      <c r="J374" s="108" t="s">
        <v>1333</v>
      </c>
      <c r="K374" s="107" t="s">
        <v>242</v>
      </c>
      <c r="L374" s="107">
        <v>30</v>
      </c>
      <c r="M374" s="107">
        <v>15</v>
      </c>
      <c r="N374" s="107">
        <v>1</v>
      </c>
    </row>
    <row r="375" spans="1:14" s="96" customFormat="1" ht="279" customHeight="1">
      <c r="A375" s="107">
        <v>331</v>
      </c>
      <c r="B375" s="133" t="s">
        <v>1334</v>
      </c>
      <c r="C375" s="133" t="s">
        <v>10</v>
      </c>
      <c r="D375" s="140" t="s">
        <v>1335</v>
      </c>
      <c r="E375" s="141" t="s">
        <v>1336</v>
      </c>
      <c r="F375" s="107" t="s">
        <v>1671</v>
      </c>
      <c r="G375" s="107" t="s">
        <v>1337</v>
      </c>
      <c r="H375" s="128" t="s">
        <v>1672</v>
      </c>
      <c r="I375" s="107" t="s">
        <v>1673</v>
      </c>
      <c r="J375" s="108" t="s">
        <v>1338</v>
      </c>
      <c r="K375" s="107" t="s">
        <v>311</v>
      </c>
      <c r="L375" s="107"/>
      <c r="M375" s="107"/>
      <c r="N375" s="107">
        <v>1</v>
      </c>
    </row>
    <row r="376" spans="1:14" s="96" customFormat="1" ht="145.5" customHeight="1">
      <c r="A376" s="107">
        <v>332</v>
      </c>
      <c r="B376" s="133" t="s">
        <v>15</v>
      </c>
      <c r="C376" s="133" t="s">
        <v>10</v>
      </c>
      <c r="D376" s="138" t="s">
        <v>1339</v>
      </c>
      <c r="E376" s="142" t="s">
        <v>1340</v>
      </c>
      <c r="F376" s="107" t="s">
        <v>1341</v>
      </c>
      <c r="G376" s="107" t="s">
        <v>1674</v>
      </c>
      <c r="H376" s="107" t="s">
        <v>1646</v>
      </c>
      <c r="I376" s="107" t="s">
        <v>1618</v>
      </c>
      <c r="J376" s="108" t="s">
        <v>1342</v>
      </c>
      <c r="K376" s="107" t="s">
        <v>242</v>
      </c>
      <c r="L376" s="107">
        <v>29</v>
      </c>
      <c r="M376" s="107">
        <v>16</v>
      </c>
      <c r="N376" s="107">
        <v>1</v>
      </c>
    </row>
    <row r="377" spans="1:14" s="96" customFormat="1" ht="194.25" customHeight="1">
      <c r="A377" s="107">
        <v>333</v>
      </c>
      <c r="B377" s="133" t="s">
        <v>987</v>
      </c>
      <c r="C377" s="133" t="s">
        <v>10</v>
      </c>
      <c r="D377" s="144">
        <v>300200073318</v>
      </c>
      <c r="E377" s="139" t="s">
        <v>849</v>
      </c>
      <c r="F377" s="133" t="s">
        <v>1343</v>
      </c>
      <c r="G377" s="133" t="s">
        <v>1541</v>
      </c>
      <c r="H377" s="132" t="s">
        <v>1643</v>
      </c>
      <c r="I377" s="128" t="s">
        <v>1675</v>
      </c>
      <c r="J377" s="108"/>
      <c r="K377" s="107" t="s">
        <v>80</v>
      </c>
      <c r="L377" s="107">
        <v>30</v>
      </c>
      <c r="M377" s="107">
        <v>10</v>
      </c>
      <c r="N377" s="107">
        <v>1</v>
      </c>
    </row>
    <row r="378" spans="1:14" s="96" customFormat="1" ht="282" customHeight="1">
      <c r="A378" s="107">
        <v>334</v>
      </c>
      <c r="B378" s="133" t="s">
        <v>69</v>
      </c>
      <c r="C378" s="133" t="s">
        <v>10</v>
      </c>
      <c r="D378" s="144">
        <v>300201551535</v>
      </c>
      <c r="E378" s="145" t="s">
        <v>1344</v>
      </c>
      <c r="F378" s="107" t="s">
        <v>1345</v>
      </c>
      <c r="G378" s="107" t="s">
        <v>1530</v>
      </c>
      <c r="H378" s="107" t="s">
        <v>1676</v>
      </c>
      <c r="I378" s="107" t="s">
        <v>1677</v>
      </c>
      <c r="J378" s="108"/>
      <c r="K378" s="107" t="s">
        <v>1346</v>
      </c>
      <c r="L378" s="107">
        <v>20</v>
      </c>
      <c r="M378" s="107">
        <v>10</v>
      </c>
      <c r="N378" s="107">
        <v>1</v>
      </c>
    </row>
    <row r="379" spans="1:14" s="96" customFormat="1" ht="166.5" customHeight="1">
      <c r="A379" s="107">
        <v>335</v>
      </c>
      <c r="B379" s="133" t="s">
        <v>15</v>
      </c>
      <c r="C379" s="133" t="s">
        <v>10</v>
      </c>
      <c r="D379" s="146">
        <v>300200401840</v>
      </c>
      <c r="E379" s="142" t="s">
        <v>1678</v>
      </c>
      <c r="F379" s="107" t="s">
        <v>1347</v>
      </c>
      <c r="G379" s="107" t="s">
        <v>1679</v>
      </c>
      <c r="H379" s="107" t="s">
        <v>1680</v>
      </c>
      <c r="I379" s="107" t="s">
        <v>1681</v>
      </c>
      <c r="J379" s="108" t="s">
        <v>1348</v>
      </c>
      <c r="K379" s="107" t="s">
        <v>1349</v>
      </c>
      <c r="L379" s="107">
        <v>45</v>
      </c>
      <c r="M379" s="107">
        <v>10</v>
      </c>
      <c r="N379" s="107">
        <v>2</v>
      </c>
    </row>
    <row r="380" spans="1:14" s="96" customFormat="1" ht="166.5" customHeight="1">
      <c r="A380" s="107">
        <v>336</v>
      </c>
      <c r="B380" s="133" t="s">
        <v>15</v>
      </c>
      <c r="C380" s="133" t="s">
        <v>10</v>
      </c>
      <c r="D380" s="146">
        <v>300202601806</v>
      </c>
      <c r="E380" s="142" t="s">
        <v>1682</v>
      </c>
      <c r="F380" s="107" t="s">
        <v>1683</v>
      </c>
      <c r="G380" s="107" t="s">
        <v>1684</v>
      </c>
      <c r="H380" s="132" t="s">
        <v>1643</v>
      </c>
      <c r="I380" s="128" t="s">
        <v>1685</v>
      </c>
      <c r="J380" s="108" t="s">
        <v>1686</v>
      </c>
      <c r="K380" s="107" t="s">
        <v>1349</v>
      </c>
      <c r="L380" s="107">
        <v>30</v>
      </c>
      <c r="M380" s="107">
        <v>10</v>
      </c>
      <c r="N380" s="107">
        <v>1</v>
      </c>
    </row>
    <row r="381" spans="1:14" s="96" customFormat="1" ht="370.5" customHeight="1">
      <c r="A381" s="107">
        <v>337</v>
      </c>
      <c r="B381" s="133" t="s">
        <v>15</v>
      </c>
      <c r="C381" s="133" t="s">
        <v>10</v>
      </c>
      <c r="D381" s="146">
        <v>300200354809</v>
      </c>
      <c r="E381" s="141" t="s">
        <v>1687</v>
      </c>
      <c r="F381" s="107" t="s">
        <v>1688</v>
      </c>
      <c r="G381" s="107" t="s">
        <v>1689</v>
      </c>
      <c r="H381" s="128" t="s">
        <v>1643</v>
      </c>
      <c r="I381" s="127" t="s">
        <v>1690</v>
      </c>
      <c r="J381" s="108"/>
      <c r="K381" s="107" t="s">
        <v>242</v>
      </c>
      <c r="L381" s="107">
        <v>36</v>
      </c>
      <c r="M381" s="107">
        <v>18</v>
      </c>
      <c r="N381" s="107">
        <v>2</v>
      </c>
    </row>
    <row r="382" spans="1:14" s="96" customFormat="1" ht="124.5" customHeight="1">
      <c r="A382" s="107">
        <v>338</v>
      </c>
      <c r="B382" s="133" t="s">
        <v>1350</v>
      </c>
      <c r="C382" s="133" t="s">
        <v>10</v>
      </c>
      <c r="D382" s="147" t="s">
        <v>1330</v>
      </c>
      <c r="E382" s="148" t="s">
        <v>1331</v>
      </c>
      <c r="F382" s="107" t="s">
        <v>1351</v>
      </c>
      <c r="G382" s="107" t="s">
        <v>1351</v>
      </c>
      <c r="H382" s="107" t="s">
        <v>1646</v>
      </c>
      <c r="I382" s="107" t="s">
        <v>1618</v>
      </c>
      <c r="J382" s="108" t="s">
        <v>1352</v>
      </c>
      <c r="K382" s="107" t="s">
        <v>242</v>
      </c>
      <c r="L382" s="107">
        <v>56.1</v>
      </c>
      <c r="M382" s="107">
        <v>10</v>
      </c>
      <c r="N382" s="107">
        <v>2</v>
      </c>
    </row>
    <row r="383" spans="1:14" s="86" customFormat="1">
      <c r="A383" s="84"/>
      <c r="B383" s="84"/>
      <c r="C383" s="84"/>
      <c r="D383" s="80"/>
      <c r="E383" s="85"/>
      <c r="F383" s="26" t="s">
        <v>28</v>
      </c>
      <c r="G383" s="26"/>
      <c r="H383" s="26"/>
      <c r="I383" s="26"/>
      <c r="J383" s="27"/>
      <c r="K383" s="26"/>
      <c r="L383" s="26">
        <f>SUM(L356:L382)</f>
        <v>1707.6</v>
      </c>
      <c r="M383" s="26">
        <f t="shared" ref="M383:N383" si="7">SUM(M356:M382)</f>
        <v>538</v>
      </c>
      <c r="N383" s="26">
        <f t="shared" si="7"/>
        <v>43</v>
      </c>
    </row>
    <row r="384" spans="1:14">
      <c r="A384" s="294" t="s">
        <v>374</v>
      </c>
      <c r="B384" s="294"/>
      <c r="C384" s="26"/>
      <c r="D384" s="27"/>
      <c r="E384" s="83"/>
      <c r="F384" s="26"/>
      <c r="G384" s="26"/>
      <c r="H384" s="26"/>
      <c r="I384" s="26"/>
      <c r="J384" s="27"/>
      <c r="K384" s="26"/>
      <c r="L384" s="87" t="e">
        <f>L383+L354+L347+L342+L338+L330+L308+L288+L282+L265+L260+L247+L242+L236+L222+L193+#REF!+L38+L31+L23+L11</f>
        <v>#REF!</v>
      </c>
      <c r="M384" s="87" t="e">
        <f>M383+M354+M347+M342+M338+M330+M308+M288+M282+M265+M260+M247+M242+M236+M222+M193+#REF!+M38+M31+M23+M11</f>
        <v>#REF!</v>
      </c>
      <c r="N384" s="87" t="e">
        <f>N383+N354+N347+N342+N338+N330+N308+N288+N282+N265+N260+N247+N242+N236+N222+N193+#REF!+N38+N31+N23+N11</f>
        <v>#REF!</v>
      </c>
    </row>
  </sheetData>
  <mergeCells count="52">
    <mergeCell ref="D65:D66"/>
    <mergeCell ref="E65:E66"/>
    <mergeCell ref="J65:J66"/>
    <mergeCell ref="L310:L311"/>
    <mergeCell ref="E80:E82"/>
    <mergeCell ref="D80:D82"/>
    <mergeCell ref="D72:D73"/>
    <mergeCell ref="J80:J82"/>
    <mergeCell ref="A248:N248"/>
    <mergeCell ref="A194:N194"/>
    <mergeCell ref="A178:N178"/>
    <mergeCell ref="E72:E73"/>
    <mergeCell ref="E87:E88"/>
    <mergeCell ref="E91:E93"/>
    <mergeCell ref="D87:D88"/>
    <mergeCell ref="C80:C82"/>
    <mergeCell ref="D99:D100"/>
    <mergeCell ref="D91:D93"/>
    <mergeCell ref="C99:C100"/>
    <mergeCell ref="F320:F321"/>
    <mergeCell ref="A289:N289"/>
    <mergeCell ref="L320:L321"/>
    <mergeCell ref="M320:M321"/>
    <mergeCell ref="A223:N223"/>
    <mergeCell ref="M310:M311"/>
    <mergeCell ref="E99:E100"/>
    <mergeCell ref="J59:J60"/>
    <mergeCell ref="E59:E60"/>
    <mergeCell ref="D59:D60"/>
    <mergeCell ref="A384:B384"/>
    <mergeCell ref="A266:N266"/>
    <mergeCell ref="A283:N283"/>
    <mergeCell ref="A243:N243"/>
    <mergeCell ref="A237:N237"/>
    <mergeCell ref="A348:N348"/>
    <mergeCell ref="A343:N343"/>
    <mergeCell ref="A309:N309"/>
    <mergeCell ref="A331:N331"/>
    <mergeCell ref="A339:N339"/>
    <mergeCell ref="A261:N261"/>
    <mergeCell ref="A355:N355"/>
    <mergeCell ref="B320:B321"/>
    <mergeCell ref="A39:N39"/>
    <mergeCell ref="E26:E27"/>
    <mergeCell ref="D26:D27"/>
    <mergeCell ref="D52:D54"/>
    <mergeCell ref="E52:E54"/>
    <mergeCell ref="A1:N1"/>
    <mergeCell ref="A3:N3"/>
    <mergeCell ref="A12:N12"/>
    <mergeCell ref="A24:N24"/>
    <mergeCell ref="A32:N32"/>
  </mergeCells>
  <hyperlinks>
    <hyperlink ref="D220" r:id="rId1" display="https://zachestnyibiznes.ru/fl/300201184405"/>
  </hyperlinks>
  <pageMargins left="0.70866141732283472" right="0.70866141732283472" top="0.74803149606299213" bottom="0.74803149606299213" header="0.31496062992125984" footer="0.31496062992125984"/>
  <pageSetup paperSize="9" scale="38" orientation="landscape" r:id="rId2"/>
  <rowBreaks count="15" manualBreakCount="15">
    <brk id="11" max="11" man="1"/>
    <brk id="23" max="11" man="1"/>
    <brk id="38" max="11" man="1"/>
    <brk id="58" max="11" man="1"/>
    <brk id="88" max="11" man="1"/>
    <brk id="102" max="11" man="1"/>
    <brk id="193" max="11" man="1"/>
    <brk id="212" max="11" man="1"/>
    <brk id="236" max="11" man="1"/>
    <brk id="259" max="11" man="1"/>
    <brk id="288" max="11" man="1"/>
    <brk id="307" max="13" man="1"/>
    <brk id="329" max="11" man="1"/>
    <brk id="342" max="11" man="1"/>
    <brk id="376" max="13" man="1"/>
  </rowBreaks>
  <colBreaks count="1" manualBreakCount="1">
    <brk id="1600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57"/>
  <sheetViews>
    <sheetView view="pageBreakPreview" topLeftCell="A13" zoomScale="75" zoomScaleNormal="80" zoomScaleSheetLayoutView="75" workbookViewId="0">
      <selection activeCell="C25" sqref="C25"/>
    </sheetView>
  </sheetViews>
  <sheetFormatPr defaultRowHeight="18.75"/>
  <cols>
    <col min="1" max="1" width="7.5703125" style="3" customWidth="1"/>
    <col min="2" max="2" width="20.140625" style="3" customWidth="1"/>
    <col min="3" max="3" width="21.42578125" style="2" customWidth="1"/>
    <col min="4" max="4" width="23.28515625" style="2" customWidth="1"/>
    <col min="5" max="5" width="18.140625" style="3" customWidth="1"/>
    <col min="6" max="6" width="17.85546875" style="3" customWidth="1"/>
    <col min="7" max="7" width="19" style="3" customWidth="1"/>
    <col min="8" max="8" width="20.7109375" style="3" customWidth="1"/>
    <col min="9" max="11" width="18.28515625" style="3" customWidth="1"/>
    <col min="12" max="12" width="19.85546875" style="3" customWidth="1"/>
    <col min="13" max="13" width="14.5703125" style="3" customWidth="1"/>
    <col min="14" max="14" width="17.28515625" style="3" customWidth="1"/>
    <col min="15" max="15" width="14" style="2" bestFit="1" customWidth="1"/>
    <col min="16" max="16384" width="9.140625" style="3"/>
  </cols>
  <sheetData>
    <row r="1" spans="1:15" ht="41.25" customHeight="1">
      <c r="A1" s="303" t="s">
        <v>885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5" ht="75">
      <c r="A2" s="5" t="s">
        <v>0</v>
      </c>
      <c r="B2" s="5" t="s">
        <v>1</v>
      </c>
      <c r="C2" s="6" t="s">
        <v>513</v>
      </c>
      <c r="D2" s="6" t="s">
        <v>678</v>
      </c>
      <c r="E2" s="5" t="s">
        <v>229</v>
      </c>
      <c r="F2" s="5" t="s">
        <v>237</v>
      </c>
      <c r="G2" s="94" t="s">
        <v>1522</v>
      </c>
      <c r="H2" s="94" t="s">
        <v>1523</v>
      </c>
      <c r="I2" s="5" t="s">
        <v>243</v>
      </c>
      <c r="J2" s="5" t="s">
        <v>244</v>
      </c>
      <c r="K2" s="5" t="s">
        <v>246</v>
      </c>
      <c r="L2" s="5" t="s">
        <v>5</v>
      </c>
      <c r="M2" s="5" t="s">
        <v>9</v>
      </c>
      <c r="N2" s="5" t="s">
        <v>245</v>
      </c>
    </row>
    <row r="3" spans="1:15" ht="18.75" customHeight="1">
      <c r="A3" s="302" t="s">
        <v>448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5" s="53" customFormat="1" ht="56.25">
      <c r="A4" s="50">
        <v>1</v>
      </c>
      <c r="B4" s="50" t="s">
        <v>521</v>
      </c>
      <c r="C4" s="54" t="s">
        <v>751</v>
      </c>
      <c r="D4" s="54">
        <v>89033496996</v>
      </c>
      <c r="E4" s="50" t="s">
        <v>10</v>
      </c>
      <c r="F4" s="50" t="s">
        <v>750</v>
      </c>
      <c r="G4" s="50"/>
      <c r="H4" s="50"/>
      <c r="I4" s="50">
        <v>293.39999999999998</v>
      </c>
      <c r="J4" s="50">
        <v>200</v>
      </c>
      <c r="K4" s="50" t="s">
        <v>247</v>
      </c>
      <c r="L4" s="50" t="s">
        <v>335</v>
      </c>
      <c r="M4" s="50">
        <v>1</v>
      </c>
      <c r="N4" s="50" t="s">
        <v>522</v>
      </c>
      <c r="O4" s="52"/>
    </row>
    <row r="5" spans="1:15" s="11" customFormat="1" ht="37.5">
      <c r="A5" s="8" t="s">
        <v>28</v>
      </c>
      <c r="B5" s="8"/>
      <c r="C5" s="9"/>
      <c r="D5" s="9"/>
      <c r="E5" s="8"/>
      <c r="F5" s="8"/>
      <c r="G5" s="8"/>
      <c r="H5" s="8"/>
      <c r="I5" s="8">
        <f>SUM(I4)</f>
        <v>293.39999999999998</v>
      </c>
      <c r="J5" s="8">
        <f>SUM(J4)</f>
        <v>200</v>
      </c>
      <c r="K5" s="8"/>
      <c r="L5" s="8"/>
      <c r="M5" s="8">
        <v>1</v>
      </c>
      <c r="N5" s="8"/>
      <c r="O5" s="10"/>
    </row>
    <row r="6" spans="1:15" ht="20.25" customHeight="1">
      <c r="A6" s="302" t="s">
        <v>756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5" s="53" customFormat="1" ht="337.5" customHeight="1">
      <c r="A7" s="221">
        <v>2</v>
      </c>
      <c r="B7" s="221" t="s">
        <v>45</v>
      </c>
      <c r="C7" s="222">
        <v>300202495636</v>
      </c>
      <c r="D7" s="221"/>
      <c r="E7" s="221" t="s">
        <v>10</v>
      </c>
      <c r="F7" s="230" t="s">
        <v>774</v>
      </c>
      <c r="G7" s="230" t="s">
        <v>2026</v>
      </c>
      <c r="H7" s="221" t="s">
        <v>2038</v>
      </c>
      <c r="I7" s="223">
        <v>46.7</v>
      </c>
      <c r="J7" s="221"/>
      <c r="K7" s="221" t="s">
        <v>247</v>
      </c>
      <c r="L7" s="221" t="s">
        <v>25</v>
      </c>
      <c r="M7" s="221">
        <v>1</v>
      </c>
      <c r="N7" s="221" t="s">
        <v>46</v>
      </c>
      <c r="O7" s="224"/>
    </row>
    <row r="8" spans="1:15" s="53" customFormat="1" ht="114" customHeight="1">
      <c r="A8" s="221">
        <v>3</v>
      </c>
      <c r="B8" s="221" t="s">
        <v>45</v>
      </c>
      <c r="C8" s="222">
        <v>300200508664</v>
      </c>
      <c r="D8" s="221"/>
      <c r="E8" s="221" t="s">
        <v>10</v>
      </c>
      <c r="F8" s="231" t="s">
        <v>2027</v>
      </c>
      <c r="G8" s="230" t="s">
        <v>2028</v>
      </c>
      <c r="H8" s="221" t="s">
        <v>2039</v>
      </c>
      <c r="I8" s="223">
        <v>50</v>
      </c>
      <c r="J8" s="221"/>
      <c r="K8" s="221" t="s">
        <v>247</v>
      </c>
      <c r="L8" s="225" t="s">
        <v>2029</v>
      </c>
      <c r="M8" s="221">
        <v>2</v>
      </c>
      <c r="N8" s="226" t="s">
        <v>2030</v>
      </c>
      <c r="O8" s="224"/>
    </row>
    <row r="9" spans="1:15" s="53" customFormat="1" ht="58.5" customHeight="1">
      <c r="A9" s="221">
        <v>4</v>
      </c>
      <c r="B9" s="221" t="s">
        <v>775</v>
      </c>
      <c r="C9" s="222">
        <v>300200074449</v>
      </c>
      <c r="D9" s="221"/>
      <c r="E9" s="221" t="s">
        <v>10</v>
      </c>
      <c r="F9" s="230" t="s">
        <v>776</v>
      </c>
      <c r="G9" s="230" t="s">
        <v>2031</v>
      </c>
      <c r="H9" s="221"/>
      <c r="I9" s="221">
        <v>270</v>
      </c>
      <c r="J9" s="221">
        <v>200</v>
      </c>
      <c r="K9" s="221" t="s">
        <v>247</v>
      </c>
      <c r="L9" s="232" t="s">
        <v>777</v>
      </c>
      <c r="M9" s="221">
        <v>0</v>
      </c>
      <c r="N9" s="221" t="s">
        <v>778</v>
      </c>
      <c r="O9" s="224"/>
    </row>
    <row r="10" spans="1:15" s="53" customFormat="1" ht="75" customHeight="1">
      <c r="A10" s="221">
        <v>5</v>
      </c>
      <c r="B10" s="221" t="s">
        <v>779</v>
      </c>
      <c r="C10" s="222">
        <v>300201189481</v>
      </c>
      <c r="D10" s="221"/>
      <c r="E10" s="221" t="s">
        <v>10</v>
      </c>
      <c r="F10" s="230" t="s">
        <v>780</v>
      </c>
      <c r="G10" s="230" t="s">
        <v>2032</v>
      </c>
      <c r="H10" s="221"/>
      <c r="I10" s="221">
        <v>180</v>
      </c>
      <c r="J10" s="221">
        <v>150</v>
      </c>
      <c r="K10" s="221" t="s">
        <v>247</v>
      </c>
      <c r="L10" s="221"/>
      <c r="M10" s="221"/>
      <c r="N10" s="221" t="s">
        <v>781</v>
      </c>
      <c r="O10" s="224"/>
    </row>
    <row r="11" spans="1:15" s="53" customFormat="1" ht="68.25" customHeight="1">
      <c r="A11" s="221">
        <v>6</v>
      </c>
      <c r="B11" s="221" t="s">
        <v>2033</v>
      </c>
      <c r="C11" s="227">
        <v>301902838369</v>
      </c>
      <c r="D11" s="221"/>
      <c r="E11" s="221" t="s">
        <v>10</v>
      </c>
      <c r="F11" s="230" t="s">
        <v>782</v>
      </c>
      <c r="G11" s="230" t="s">
        <v>2034</v>
      </c>
      <c r="H11" s="221"/>
      <c r="I11" s="221">
        <v>130</v>
      </c>
      <c r="J11" s="221">
        <v>90</v>
      </c>
      <c r="K11" s="221"/>
      <c r="L11" s="221"/>
      <c r="M11" s="221"/>
      <c r="N11" s="228" t="s">
        <v>2035</v>
      </c>
      <c r="O11" s="224"/>
    </row>
    <row r="12" spans="1:15" s="53" customFormat="1" ht="63" customHeight="1">
      <c r="A12" s="221">
        <v>7</v>
      </c>
      <c r="B12" s="221" t="s">
        <v>788</v>
      </c>
      <c r="C12" s="229">
        <v>300202543167</v>
      </c>
      <c r="D12" s="221"/>
      <c r="E12" s="221" t="s">
        <v>10</v>
      </c>
      <c r="F12" s="230" t="s">
        <v>783</v>
      </c>
      <c r="G12" s="230" t="s">
        <v>2036</v>
      </c>
      <c r="H12" s="221"/>
      <c r="I12" s="221">
        <v>420.3</v>
      </c>
      <c r="J12" s="221">
        <v>270</v>
      </c>
      <c r="K12" s="221" t="s">
        <v>247</v>
      </c>
      <c r="L12" s="221"/>
      <c r="M12" s="221"/>
      <c r="N12" s="221" t="s">
        <v>784</v>
      </c>
      <c r="O12" s="224"/>
    </row>
    <row r="13" spans="1:15" s="53" customFormat="1" ht="128.25" customHeight="1">
      <c r="A13" s="221">
        <v>8</v>
      </c>
      <c r="B13" s="221" t="s">
        <v>785</v>
      </c>
      <c r="C13" s="222">
        <v>300204826330</v>
      </c>
      <c r="D13" s="221"/>
      <c r="E13" s="221" t="s">
        <v>10</v>
      </c>
      <c r="F13" s="230" t="s">
        <v>786</v>
      </c>
      <c r="G13" s="230" t="s">
        <v>2037</v>
      </c>
      <c r="H13" s="221" t="s">
        <v>2040</v>
      </c>
      <c r="I13" s="221">
        <v>353.4</v>
      </c>
      <c r="J13" s="221">
        <v>240</v>
      </c>
      <c r="K13" s="221" t="s">
        <v>247</v>
      </c>
      <c r="L13" s="221"/>
      <c r="M13" s="221"/>
      <c r="N13" s="221" t="s">
        <v>787</v>
      </c>
      <c r="O13" s="224"/>
    </row>
    <row r="14" spans="1:15" s="11" customFormat="1">
      <c r="A14" s="219"/>
      <c r="B14" s="219"/>
      <c r="C14" s="219"/>
      <c r="D14" s="219"/>
      <c r="E14" s="219"/>
      <c r="F14" s="219"/>
      <c r="G14" s="219"/>
      <c r="H14" s="219"/>
      <c r="I14" s="219">
        <f>SUM(I7:I13)</f>
        <v>1450.4</v>
      </c>
      <c r="J14" s="219">
        <f>SUM(J7:J13)</f>
        <v>950</v>
      </c>
      <c r="K14" s="219"/>
      <c r="L14" s="219"/>
      <c r="M14" s="219"/>
      <c r="N14" s="219"/>
      <c r="O14" s="220"/>
    </row>
    <row r="15" spans="1:15" ht="20.25" customHeight="1">
      <c r="A15" s="302" t="s">
        <v>446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</row>
    <row r="16" spans="1:15" ht="20.25" customHeight="1">
      <c r="A16" s="111"/>
      <c r="B16" s="111"/>
      <c r="C16" s="164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5" s="53" customFormat="1" ht="112.5">
      <c r="A17" s="50">
        <v>9</v>
      </c>
      <c r="B17" s="50" t="s">
        <v>47</v>
      </c>
      <c r="C17" s="165" t="s">
        <v>851</v>
      </c>
      <c r="D17" s="54" t="s">
        <v>72</v>
      </c>
      <c r="E17" s="50" t="s">
        <v>10</v>
      </c>
      <c r="F17" s="50" t="s">
        <v>56</v>
      </c>
      <c r="G17" s="50" t="s">
        <v>1806</v>
      </c>
      <c r="H17" s="50" t="s">
        <v>1807</v>
      </c>
      <c r="I17" s="50">
        <v>50</v>
      </c>
      <c r="J17" s="50">
        <v>30</v>
      </c>
      <c r="K17" s="50" t="s">
        <v>247</v>
      </c>
      <c r="L17" s="50" t="s">
        <v>73</v>
      </c>
      <c r="M17" s="50">
        <v>2</v>
      </c>
      <c r="N17" s="50" t="s">
        <v>72</v>
      </c>
      <c r="O17" s="52"/>
    </row>
    <row r="18" spans="1:15" s="53" customFormat="1" ht="131.25">
      <c r="A18" s="50">
        <v>10</v>
      </c>
      <c r="B18" s="166" t="s">
        <v>1808</v>
      </c>
      <c r="C18" s="167" t="s">
        <v>1809</v>
      </c>
      <c r="D18" s="167" t="s">
        <v>1810</v>
      </c>
      <c r="E18" s="166" t="s">
        <v>10</v>
      </c>
      <c r="F18" s="166" t="s">
        <v>1811</v>
      </c>
      <c r="G18" s="166" t="s">
        <v>1812</v>
      </c>
      <c r="H18" s="166" t="s">
        <v>1813</v>
      </c>
      <c r="I18" s="166">
        <v>50</v>
      </c>
      <c r="J18" s="166">
        <v>50</v>
      </c>
      <c r="K18" s="166" t="s">
        <v>247</v>
      </c>
      <c r="L18" s="166"/>
      <c r="M18" s="166">
        <v>2</v>
      </c>
      <c r="N18" s="166"/>
      <c r="O18" s="52"/>
    </row>
    <row r="19" spans="1:15" s="11" customFormat="1" ht="37.5">
      <c r="A19" s="8" t="s">
        <v>28</v>
      </c>
      <c r="B19" s="8"/>
      <c r="C19" s="9"/>
      <c r="D19" s="9"/>
      <c r="E19" s="8"/>
      <c r="F19" s="8"/>
      <c r="G19" s="8"/>
      <c r="H19" s="8"/>
      <c r="I19" s="8">
        <f>SUM(I17:I18)</f>
        <v>100</v>
      </c>
      <c r="J19" s="8">
        <f>SUM(J17:J18)</f>
        <v>80</v>
      </c>
      <c r="K19" s="8"/>
      <c r="L19" s="8"/>
      <c r="M19" s="8"/>
      <c r="N19" s="8"/>
      <c r="O19" s="10"/>
    </row>
    <row r="20" spans="1:15" ht="20.25" customHeight="1">
      <c r="A20" s="302" t="s">
        <v>449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</row>
    <row r="21" spans="1:15" s="53" customFormat="1" ht="56.25">
      <c r="A21" s="50">
        <v>11</v>
      </c>
      <c r="B21" s="50" t="s">
        <v>127</v>
      </c>
      <c r="C21" s="240">
        <v>3002000227</v>
      </c>
      <c r="D21" s="54"/>
      <c r="E21" s="50" t="s">
        <v>88</v>
      </c>
      <c r="F21" s="50" t="s">
        <v>126</v>
      </c>
      <c r="G21" s="50"/>
      <c r="H21" s="50"/>
      <c r="I21" s="50">
        <v>60</v>
      </c>
      <c r="J21" s="50"/>
      <c r="K21" s="50"/>
      <c r="L21" s="50" t="s">
        <v>219</v>
      </c>
      <c r="M21" s="50">
        <v>2</v>
      </c>
      <c r="N21" s="50" t="s">
        <v>19</v>
      </c>
      <c r="O21" s="52"/>
    </row>
    <row r="22" spans="1:15" s="13" customFormat="1" ht="37.5">
      <c r="A22" s="8" t="s">
        <v>28</v>
      </c>
      <c r="B22" s="8"/>
      <c r="C22" s="9"/>
      <c r="D22" s="9"/>
      <c r="E22" s="8"/>
      <c r="F22" s="8"/>
      <c r="G22" s="8"/>
      <c r="H22" s="8"/>
      <c r="I22" s="8">
        <f>SUM(I21)</f>
        <v>60</v>
      </c>
      <c r="J22" s="8"/>
      <c r="K22" s="8"/>
      <c r="L22" s="8"/>
      <c r="M22" s="8" t="e">
        <f>M21+#REF!</f>
        <v>#REF!</v>
      </c>
      <c r="N22" s="8"/>
      <c r="O22" s="12"/>
    </row>
    <row r="23" spans="1:15">
      <c r="A23" s="302" t="s">
        <v>757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</row>
    <row r="24" spans="1:15" s="53" customFormat="1" ht="75">
      <c r="A24" s="50">
        <v>12</v>
      </c>
      <c r="B24" s="50" t="s">
        <v>742</v>
      </c>
      <c r="C24" s="54" t="s">
        <v>520</v>
      </c>
      <c r="D24" s="54" t="s">
        <v>791</v>
      </c>
      <c r="E24" s="50" t="s">
        <v>88</v>
      </c>
      <c r="F24" s="50" t="s">
        <v>324</v>
      </c>
      <c r="G24" s="50"/>
      <c r="H24" s="50"/>
      <c r="I24" s="50">
        <v>118</v>
      </c>
      <c r="J24" s="50">
        <v>80</v>
      </c>
      <c r="K24" s="50" t="s">
        <v>325</v>
      </c>
      <c r="L24" s="50" t="s">
        <v>328</v>
      </c>
      <c r="M24" s="50">
        <v>5</v>
      </c>
      <c r="N24" s="50" t="s">
        <v>1194</v>
      </c>
      <c r="O24" s="52"/>
    </row>
    <row r="25" spans="1:15" s="53" customFormat="1" ht="56.25">
      <c r="A25" s="50">
        <v>13</v>
      </c>
      <c r="B25" s="50" t="s">
        <v>326</v>
      </c>
      <c r="C25" s="54" t="s">
        <v>520</v>
      </c>
      <c r="D25" s="54" t="s">
        <v>790</v>
      </c>
      <c r="E25" s="50" t="s">
        <v>88</v>
      </c>
      <c r="F25" s="50" t="s">
        <v>327</v>
      </c>
      <c r="G25" s="50"/>
      <c r="H25" s="50"/>
      <c r="I25" s="50">
        <v>56</v>
      </c>
      <c r="J25" s="50">
        <v>60</v>
      </c>
      <c r="K25" s="50" t="s">
        <v>325</v>
      </c>
      <c r="L25" s="50" t="s">
        <v>328</v>
      </c>
      <c r="M25" s="50">
        <v>2</v>
      </c>
      <c r="N25" s="50" t="s">
        <v>2157</v>
      </c>
      <c r="O25" s="52"/>
    </row>
    <row r="26" spans="1:15" s="53" customFormat="1" ht="93.75">
      <c r="A26" s="50">
        <v>14</v>
      </c>
      <c r="B26" s="50" t="s">
        <v>329</v>
      </c>
      <c r="C26" s="54" t="s">
        <v>852</v>
      </c>
      <c r="D26" s="54"/>
      <c r="E26" s="50" t="s">
        <v>10</v>
      </c>
      <c r="F26" s="50" t="s">
        <v>330</v>
      </c>
      <c r="G26" s="50"/>
      <c r="H26" s="50"/>
      <c r="I26" s="50">
        <v>200</v>
      </c>
      <c r="J26" s="50">
        <v>120</v>
      </c>
      <c r="K26" s="50" t="s">
        <v>325</v>
      </c>
      <c r="L26" s="50" t="s">
        <v>331</v>
      </c>
      <c r="M26" s="50">
        <v>2</v>
      </c>
      <c r="N26" s="50" t="s">
        <v>746</v>
      </c>
      <c r="O26" s="52"/>
    </row>
    <row r="27" spans="1:15" s="53" customFormat="1" ht="75">
      <c r="A27" s="50">
        <v>15</v>
      </c>
      <c r="B27" s="50" t="s">
        <v>332</v>
      </c>
      <c r="C27" s="54"/>
      <c r="D27" s="54"/>
      <c r="E27" s="50" t="s">
        <v>10</v>
      </c>
      <c r="F27" s="50" t="s">
        <v>277</v>
      </c>
      <c r="G27" s="50"/>
      <c r="H27" s="50"/>
      <c r="I27" s="50">
        <v>78</v>
      </c>
      <c r="J27" s="50">
        <v>60</v>
      </c>
      <c r="K27" s="50" t="s">
        <v>325</v>
      </c>
      <c r="L27" s="50" t="s">
        <v>331</v>
      </c>
      <c r="M27" s="50">
        <v>2</v>
      </c>
      <c r="N27" s="50" t="s">
        <v>2157</v>
      </c>
      <c r="O27" s="52"/>
    </row>
    <row r="28" spans="1:15" s="53" customFormat="1" ht="75">
      <c r="A28" s="50">
        <v>16</v>
      </c>
      <c r="B28" s="50" t="s">
        <v>333</v>
      </c>
      <c r="C28" s="54" t="s">
        <v>690</v>
      </c>
      <c r="D28" s="54">
        <v>89272812739</v>
      </c>
      <c r="E28" s="50" t="s">
        <v>10</v>
      </c>
      <c r="F28" s="50" t="s">
        <v>334</v>
      </c>
      <c r="G28" s="50"/>
      <c r="H28" s="50"/>
      <c r="I28" s="50">
        <v>98</v>
      </c>
      <c r="J28" s="50">
        <v>80</v>
      </c>
      <c r="K28" s="50" t="s">
        <v>247</v>
      </c>
      <c r="L28" s="50" t="s">
        <v>335</v>
      </c>
      <c r="M28" s="50">
        <v>1</v>
      </c>
      <c r="N28" s="50" t="s">
        <v>16</v>
      </c>
      <c r="O28" s="52"/>
    </row>
    <row r="29" spans="1:15" s="53" customFormat="1" ht="75">
      <c r="A29" s="50">
        <v>17</v>
      </c>
      <c r="B29" s="50" t="s">
        <v>2158</v>
      </c>
      <c r="C29" s="241" t="s">
        <v>853</v>
      </c>
      <c r="D29" s="54"/>
      <c r="E29" s="50" t="s">
        <v>10</v>
      </c>
      <c r="F29" s="50" t="s">
        <v>336</v>
      </c>
      <c r="G29" s="50"/>
      <c r="H29" s="50"/>
      <c r="I29" s="50">
        <v>120</v>
      </c>
      <c r="J29" s="50">
        <v>100</v>
      </c>
      <c r="K29" s="50" t="s">
        <v>247</v>
      </c>
      <c r="L29" s="50" t="s">
        <v>335</v>
      </c>
      <c r="M29" s="50">
        <v>2</v>
      </c>
      <c r="N29" s="50" t="s">
        <v>494</v>
      </c>
      <c r="O29" s="52"/>
    </row>
    <row r="30" spans="1:15" s="53" customFormat="1" ht="75">
      <c r="A30" s="50">
        <v>18</v>
      </c>
      <c r="B30" s="50" t="s">
        <v>337</v>
      </c>
      <c r="C30" s="242" t="s">
        <v>794</v>
      </c>
      <c r="D30" s="54" t="s">
        <v>950</v>
      </c>
      <c r="E30" s="50" t="s">
        <v>10</v>
      </c>
      <c r="F30" s="50" t="s">
        <v>338</v>
      </c>
      <c r="G30" s="50"/>
      <c r="H30" s="50"/>
      <c r="I30" s="50">
        <v>56</v>
      </c>
      <c r="J30" s="50">
        <v>60</v>
      </c>
      <c r="K30" s="50" t="s">
        <v>247</v>
      </c>
      <c r="L30" s="50" t="s">
        <v>335</v>
      </c>
      <c r="M30" s="50"/>
      <c r="N30" s="50" t="s">
        <v>854</v>
      </c>
      <c r="O30" s="52"/>
    </row>
    <row r="31" spans="1:15" s="53" customFormat="1" ht="75">
      <c r="A31" s="50">
        <v>19</v>
      </c>
      <c r="B31" s="50" t="s">
        <v>339</v>
      </c>
      <c r="C31" s="242" t="s">
        <v>856</v>
      </c>
      <c r="D31" s="54">
        <v>89170957077</v>
      </c>
      <c r="E31" s="50" t="s">
        <v>10</v>
      </c>
      <c r="F31" s="50" t="s">
        <v>340</v>
      </c>
      <c r="G31" s="50"/>
      <c r="H31" s="50"/>
      <c r="I31" s="50">
        <v>80</v>
      </c>
      <c r="J31" s="50">
        <v>40</v>
      </c>
      <c r="K31" s="50" t="s">
        <v>247</v>
      </c>
      <c r="L31" s="50" t="s">
        <v>331</v>
      </c>
      <c r="M31" s="50">
        <v>3</v>
      </c>
      <c r="N31" s="50" t="s">
        <v>855</v>
      </c>
      <c r="O31" s="52"/>
    </row>
    <row r="32" spans="1:15" s="53" customFormat="1" ht="71.25" customHeight="1">
      <c r="A32" s="50">
        <v>20</v>
      </c>
      <c r="B32" s="50" t="s">
        <v>1241</v>
      </c>
      <c r="C32" s="54"/>
      <c r="D32" s="54"/>
      <c r="E32" s="50" t="s">
        <v>10</v>
      </c>
      <c r="F32" s="50" t="s">
        <v>1242</v>
      </c>
      <c r="G32" s="50"/>
      <c r="H32" s="50"/>
      <c r="I32" s="50">
        <v>150</v>
      </c>
      <c r="J32" s="50">
        <v>100</v>
      </c>
      <c r="K32" s="50" t="s">
        <v>247</v>
      </c>
      <c r="L32" s="50" t="s">
        <v>405</v>
      </c>
      <c r="M32" s="50"/>
      <c r="N32" s="50" t="s">
        <v>1243</v>
      </c>
      <c r="O32" s="52"/>
    </row>
    <row r="33" spans="1:15" s="53" customFormat="1" ht="75">
      <c r="A33" s="50">
        <v>21</v>
      </c>
      <c r="B33" s="50" t="s">
        <v>406</v>
      </c>
      <c r="C33" s="54"/>
      <c r="D33" s="54" t="s">
        <v>792</v>
      </c>
      <c r="E33" s="50" t="s">
        <v>10</v>
      </c>
      <c r="F33" s="50" t="s">
        <v>754</v>
      </c>
      <c r="G33" s="50"/>
      <c r="H33" s="50"/>
      <c r="I33" s="50">
        <v>150</v>
      </c>
      <c r="J33" s="50">
        <v>100</v>
      </c>
      <c r="K33" s="50" t="s">
        <v>325</v>
      </c>
      <c r="L33" s="243"/>
      <c r="M33" s="50">
        <v>3</v>
      </c>
      <c r="N33" s="50" t="s">
        <v>749</v>
      </c>
      <c r="O33" s="52"/>
    </row>
    <row r="34" spans="1:15" s="53" customFormat="1" ht="56.25">
      <c r="A34" s="50">
        <v>22</v>
      </c>
      <c r="B34" s="50" t="s">
        <v>407</v>
      </c>
      <c r="C34" s="52" t="s">
        <v>691</v>
      </c>
      <c r="D34" s="54"/>
      <c r="E34" s="50" t="s">
        <v>10</v>
      </c>
      <c r="F34" s="50" t="s">
        <v>417</v>
      </c>
      <c r="G34" s="50"/>
      <c r="H34" s="50"/>
      <c r="I34" s="50">
        <v>60</v>
      </c>
      <c r="J34" s="50">
        <v>40</v>
      </c>
      <c r="K34" s="50" t="s">
        <v>325</v>
      </c>
      <c r="L34" s="243"/>
      <c r="M34" s="50">
        <v>3</v>
      </c>
      <c r="N34" s="50" t="s">
        <v>408</v>
      </c>
    </row>
    <row r="35" spans="1:15" s="53" customFormat="1" ht="56.25">
      <c r="A35" s="50">
        <v>23</v>
      </c>
      <c r="B35" s="50" t="s">
        <v>2159</v>
      </c>
      <c r="C35" s="54"/>
      <c r="D35" s="54"/>
      <c r="E35" s="50" t="s">
        <v>10</v>
      </c>
      <c r="F35" s="50" t="s">
        <v>409</v>
      </c>
      <c r="G35" s="50"/>
      <c r="H35" s="50"/>
      <c r="I35" s="50">
        <v>60</v>
      </c>
      <c r="J35" s="50">
        <v>40</v>
      </c>
      <c r="K35" s="50" t="s">
        <v>247</v>
      </c>
      <c r="L35" s="243"/>
      <c r="M35" s="50">
        <v>3</v>
      </c>
      <c r="N35" s="50" t="s">
        <v>2160</v>
      </c>
      <c r="O35" s="52"/>
    </row>
    <row r="36" spans="1:15" s="53" customFormat="1" ht="56.25">
      <c r="A36" s="50">
        <v>24</v>
      </c>
      <c r="B36" s="50" t="s">
        <v>411</v>
      </c>
      <c r="C36" s="244" t="s">
        <v>794</v>
      </c>
      <c r="D36" s="54"/>
      <c r="E36" s="50" t="s">
        <v>10</v>
      </c>
      <c r="F36" s="50" t="s">
        <v>412</v>
      </c>
      <c r="G36" s="50"/>
      <c r="H36" s="50"/>
      <c r="I36" s="50">
        <v>80</v>
      </c>
      <c r="J36" s="50">
        <v>90</v>
      </c>
      <c r="K36" s="50" t="s">
        <v>325</v>
      </c>
      <c r="L36" s="243"/>
      <c r="M36" s="50">
        <v>5</v>
      </c>
      <c r="N36" s="50" t="s">
        <v>854</v>
      </c>
      <c r="O36" s="52"/>
    </row>
    <row r="37" spans="1:15" s="53" customFormat="1" ht="56.25">
      <c r="A37" s="50">
        <v>25</v>
      </c>
      <c r="B37" s="50" t="s">
        <v>413</v>
      </c>
      <c r="C37" s="54"/>
      <c r="D37" s="54">
        <v>89275753322</v>
      </c>
      <c r="E37" s="50" t="s">
        <v>10</v>
      </c>
      <c r="F37" s="50" t="s">
        <v>414</v>
      </c>
      <c r="G37" s="50"/>
      <c r="H37" s="50"/>
      <c r="I37" s="50">
        <v>80</v>
      </c>
      <c r="J37" s="50">
        <v>70</v>
      </c>
      <c r="K37" s="50" t="s">
        <v>247</v>
      </c>
      <c r="L37" s="243" t="s">
        <v>415</v>
      </c>
      <c r="M37" s="50">
        <v>3</v>
      </c>
      <c r="N37" s="50" t="s">
        <v>745</v>
      </c>
      <c r="O37" s="52"/>
    </row>
    <row r="38" spans="1:15" s="53" customFormat="1" ht="56.25">
      <c r="A38" s="50">
        <v>26</v>
      </c>
      <c r="B38" s="50" t="s">
        <v>416</v>
      </c>
      <c r="C38" s="54"/>
      <c r="D38" s="54">
        <v>89270717091</v>
      </c>
      <c r="E38" s="50" t="s">
        <v>10</v>
      </c>
      <c r="F38" s="50" t="s">
        <v>951</v>
      </c>
      <c r="G38" s="50"/>
      <c r="H38" s="50"/>
      <c r="I38" s="50">
        <v>60</v>
      </c>
      <c r="J38" s="50">
        <v>50</v>
      </c>
      <c r="K38" s="50" t="s">
        <v>247</v>
      </c>
      <c r="L38" s="243" t="s">
        <v>415</v>
      </c>
      <c r="M38" s="50">
        <v>3</v>
      </c>
      <c r="N38" s="50" t="s">
        <v>1244</v>
      </c>
      <c r="O38" s="52"/>
    </row>
    <row r="39" spans="1:15" s="53" customFormat="1" ht="56.25">
      <c r="A39" s="50">
        <v>27</v>
      </c>
      <c r="B39" s="50" t="s">
        <v>488</v>
      </c>
      <c r="C39" s="54"/>
      <c r="D39" s="54">
        <v>89275676708</v>
      </c>
      <c r="E39" s="50" t="s">
        <v>10</v>
      </c>
      <c r="F39" s="50" t="s">
        <v>489</v>
      </c>
      <c r="G39" s="50"/>
      <c r="H39" s="50"/>
      <c r="I39" s="50">
        <v>333.8</v>
      </c>
      <c r="J39" s="50">
        <v>300</v>
      </c>
      <c r="K39" s="50" t="s">
        <v>247</v>
      </c>
      <c r="L39" s="243" t="s">
        <v>335</v>
      </c>
      <c r="M39" s="50"/>
      <c r="N39" s="50" t="s">
        <v>743</v>
      </c>
      <c r="O39" s="52"/>
    </row>
    <row r="40" spans="1:15" s="53" customFormat="1" ht="75">
      <c r="A40" s="50">
        <v>28</v>
      </c>
      <c r="B40" s="50" t="s">
        <v>490</v>
      </c>
      <c r="C40" s="54"/>
      <c r="D40" s="54" t="s">
        <v>2161</v>
      </c>
      <c r="E40" s="50" t="s">
        <v>10</v>
      </c>
      <c r="F40" s="50" t="s">
        <v>491</v>
      </c>
      <c r="G40" s="50"/>
      <c r="H40" s="50"/>
      <c r="I40" s="50">
        <v>176</v>
      </c>
      <c r="J40" s="50">
        <v>100</v>
      </c>
      <c r="K40" s="50" t="s">
        <v>247</v>
      </c>
      <c r="L40" s="243" t="s">
        <v>335</v>
      </c>
      <c r="M40" s="50"/>
      <c r="N40" s="50" t="s">
        <v>744</v>
      </c>
      <c r="O40" s="52"/>
    </row>
    <row r="41" spans="1:15" s="53" customFormat="1" ht="56.25">
      <c r="A41" s="50">
        <v>29</v>
      </c>
      <c r="B41" s="50" t="s">
        <v>2162</v>
      </c>
      <c r="C41" s="54"/>
      <c r="D41" s="54"/>
      <c r="E41" s="50" t="s">
        <v>10</v>
      </c>
      <c r="F41" s="50" t="s">
        <v>492</v>
      </c>
      <c r="G41" s="50"/>
      <c r="H41" s="50"/>
      <c r="I41" s="50">
        <v>38</v>
      </c>
      <c r="J41" s="50">
        <v>15</v>
      </c>
      <c r="K41" s="50" t="s">
        <v>247</v>
      </c>
      <c r="L41" s="243" t="s">
        <v>493</v>
      </c>
      <c r="M41" s="50">
        <v>1</v>
      </c>
      <c r="N41" s="50" t="s">
        <v>2163</v>
      </c>
      <c r="O41" s="52"/>
    </row>
    <row r="42" spans="1:15" s="53" customFormat="1" ht="58.5" customHeight="1">
      <c r="A42" s="50">
        <v>30</v>
      </c>
      <c r="B42" s="50" t="s">
        <v>1245</v>
      </c>
      <c r="C42" s="54"/>
      <c r="D42" s="54">
        <v>89275652989</v>
      </c>
      <c r="E42" s="50" t="s">
        <v>10</v>
      </c>
      <c r="F42" s="50" t="s">
        <v>1246</v>
      </c>
      <c r="G42" s="50"/>
      <c r="H42" s="50"/>
      <c r="I42" s="50">
        <v>20</v>
      </c>
      <c r="J42" s="50">
        <v>15</v>
      </c>
      <c r="K42" s="50" t="s">
        <v>247</v>
      </c>
      <c r="L42" s="243" t="s">
        <v>487</v>
      </c>
      <c r="M42" s="50">
        <v>1</v>
      </c>
      <c r="N42" s="50" t="s">
        <v>410</v>
      </c>
      <c r="O42" s="52"/>
    </row>
    <row r="43" spans="1:15" s="53" customFormat="1" ht="75">
      <c r="A43" s="50">
        <v>31</v>
      </c>
      <c r="B43" s="50" t="s">
        <v>747</v>
      </c>
      <c r="C43" s="54" t="s">
        <v>691</v>
      </c>
      <c r="E43" s="50" t="s">
        <v>10</v>
      </c>
      <c r="F43" s="50" t="s">
        <v>748</v>
      </c>
      <c r="G43" s="50"/>
      <c r="H43" s="50"/>
      <c r="I43" s="50"/>
      <c r="J43" s="50"/>
      <c r="K43" s="50"/>
      <c r="L43" s="243"/>
      <c r="M43" s="50"/>
      <c r="N43" s="50" t="s">
        <v>141</v>
      </c>
      <c r="O43" s="52"/>
    </row>
    <row r="44" spans="1:15" ht="37.5">
      <c r="A44" s="1" t="s">
        <v>28</v>
      </c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>
      <c r="A45" s="302" t="s">
        <v>514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</row>
    <row r="46" spans="1:15" s="69" customFormat="1" ht="150">
      <c r="A46" s="64">
        <v>32</v>
      </c>
      <c r="B46" s="64" t="s">
        <v>515</v>
      </c>
      <c r="C46" s="65">
        <v>300202255306</v>
      </c>
      <c r="D46" s="66" t="s">
        <v>1421</v>
      </c>
      <c r="E46" s="64" t="s">
        <v>50</v>
      </c>
      <c r="F46" s="64" t="s">
        <v>1716</v>
      </c>
      <c r="G46" s="64" t="s">
        <v>1715</v>
      </c>
      <c r="H46" s="64" t="s">
        <v>1707</v>
      </c>
      <c r="I46" s="64">
        <v>198.7</v>
      </c>
      <c r="J46" s="64">
        <v>120</v>
      </c>
      <c r="K46" s="64" t="s">
        <v>247</v>
      </c>
      <c r="L46" s="67" t="s">
        <v>415</v>
      </c>
      <c r="M46" s="64">
        <v>1</v>
      </c>
      <c r="N46" s="64" t="s">
        <v>1420</v>
      </c>
      <c r="O46" s="68"/>
    </row>
    <row r="47" spans="1:15">
      <c r="A47" s="302" t="s">
        <v>447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</row>
    <row r="48" spans="1:15" s="53" customFormat="1" ht="75">
      <c r="A48" s="50">
        <v>33</v>
      </c>
      <c r="B48" s="50" t="s">
        <v>515</v>
      </c>
      <c r="C48" s="54" t="s">
        <v>552</v>
      </c>
      <c r="D48" s="54"/>
      <c r="E48" s="50" t="s">
        <v>10</v>
      </c>
      <c r="F48" s="50" t="s">
        <v>1452</v>
      </c>
      <c r="G48" s="50" t="s">
        <v>1452</v>
      </c>
      <c r="H48" s="50" t="s">
        <v>1707</v>
      </c>
      <c r="I48" s="50">
        <v>283</v>
      </c>
      <c r="J48" s="50">
        <v>150</v>
      </c>
      <c r="K48" s="50" t="s">
        <v>247</v>
      </c>
      <c r="L48" s="50" t="s">
        <v>415</v>
      </c>
      <c r="M48" s="50"/>
      <c r="N48" s="50" t="s">
        <v>384</v>
      </c>
      <c r="O48" s="52"/>
    </row>
    <row r="49" spans="1:15">
      <c r="A49" s="302" t="s">
        <v>578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</row>
    <row r="50" spans="1:15" s="53" customFormat="1" ht="75">
      <c r="A50" s="50">
        <v>34</v>
      </c>
      <c r="B50" s="50" t="s">
        <v>579</v>
      </c>
      <c r="C50" s="51" t="s">
        <v>576</v>
      </c>
      <c r="D50" s="51" t="s">
        <v>1294</v>
      </c>
      <c r="E50" s="50" t="s">
        <v>10</v>
      </c>
      <c r="F50" s="50" t="s">
        <v>1293</v>
      </c>
      <c r="G50" s="50"/>
      <c r="H50" s="50"/>
      <c r="I50" s="50">
        <v>300</v>
      </c>
      <c r="J50" s="50">
        <v>200</v>
      </c>
      <c r="K50" s="50" t="s">
        <v>247</v>
      </c>
      <c r="L50" s="50" t="s">
        <v>335</v>
      </c>
      <c r="M50" s="50">
        <v>1</v>
      </c>
      <c r="N50" s="50" t="s">
        <v>575</v>
      </c>
      <c r="O50" s="52"/>
    </row>
    <row r="51" spans="1:15" s="53" customFormat="1" ht="56.25">
      <c r="A51" s="50">
        <v>35</v>
      </c>
      <c r="B51" s="50" t="s">
        <v>580</v>
      </c>
      <c r="C51" s="51" t="s">
        <v>601</v>
      </c>
      <c r="D51" s="54" t="s">
        <v>604</v>
      </c>
      <c r="E51" s="50" t="s">
        <v>10</v>
      </c>
      <c r="F51" s="50" t="s">
        <v>1295</v>
      </c>
      <c r="G51" s="50"/>
      <c r="H51" s="50"/>
      <c r="I51" s="50">
        <v>322.89999999999998</v>
      </c>
      <c r="J51" s="50">
        <v>250</v>
      </c>
      <c r="K51" s="50" t="s">
        <v>247</v>
      </c>
      <c r="L51" s="50" t="s">
        <v>335</v>
      </c>
      <c r="M51" s="50">
        <v>1</v>
      </c>
      <c r="N51" s="50" t="s">
        <v>87</v>
      </c>
      <c r="O51" s="52"/>
    </row>
    <row r="52" spans="1:15" s="11" customFormat="1">
      <c r="A52" s="8"/>
      <c r="B52" s="8" t="s">
        <v>22</v>
      </c>
      <c r="C52" s="15"/>
      <c r="D52" s="9"/>
      <c r="E52" s="8"/>
      <c r="F52" s="8"/>
      <c r="G52" s="8"/>
      <c r="H52" s="8"/>
      <c r="I52" s="8">
        <f>I50</f>
        <v>300</v>
      </c>
      <c r="J52" s="8">
        <f>J50</f>
        <v>200</v>
      </c>
      <c r="K52" s="8"/>
      <c r="L52" s="8"/>
      <c r="M52" s="8"/>
      <c r="N52" s="8"/>
      <c r="O52" s="10"/>
    </row>
    <row r="53" spans="1:15">
      <c r="A53" s="302" t="s">
        <v>581</v>
      </c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</row>
    <row r="54" spans="1:15" s="53" customFormat="1" ht="56.25">
      <c r="A54" s="50">
        <v>36</v>
      </c>
      <c r="B54" s="50" t="s">
        <v>582</v>
      </c>
      <c r="C54" s="54" t="s">
        <v>568</v>
      </c>
      <c r="D54" s="54"/>
      <c r="E54" s="50" t="s">
        <v>10</v>
      </c>
      <c r="F54" s="50"/>
      <c r="G54" s="50"/>
      <c r="H54" s="50"/>
      <c r="I54" s="50"/>
      <c r="J54" s="50"/>
      <c r="K54" s="50"/>
      <c r="L54" s="50"/>
      <c r="M54" s="50"/>
      <c r="N54" s="50" t="s">
        <v>583</v>
      </c>
      <c r="O54" s="52"/>
    </row>
    <row r="55" spans="1:15" hidden="1">
      <c r="A55" s="16"/>
      <c r="B55" s="16"/>
      <c r="C55" s="17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5" hidden="1">
      <c r="A56" s="18"/>
      <c r="B56" s="18"/>
      <c r="C56" s="19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5" ht="37.5">
      <c r="A57" s="1"/>
      <c r="B57" s="8" t="s">
        <v>850</v>
      </c>
      <c r="C57" s="9"/>
      <c r="D57" s="9"/>
      <c r="E57" s="8"/>
      <c r="F57" s="8"/>
      <c r="G57" s="8"/>
      <c r="H57" s="8"/>
      <c r="I57" s="8">
        <f>I50+I46+I44+I22+I19+I14+I5</f>
        <v>2402.5000000000005</v>
      </c>
      <c r="J57" s="8">
        <f>J50+J46+J44+J22+J19+J14+J5</f>
        <v>1550</v>
      </c>
      <c r="K57" s="8"/>
      <c r="L57" s="1"/>
      <c r="M57" s="1"/>
      <c r="N57" s="1"/>
    </row>
  </sheetData>
  <mergeCells count="10">
    <mergeCell ref="A49:N49"/>
    <mergeCell ref="A53:N53"/>
    <mergeCell ref="A1:M1"/>
    <mergeCell ref="A3:N3"/>
    <mergeCell ref="A6:N6"/>
    <mergeCell ref="A15:N15"/>
    <mergeCell ref="A47:N47"/>
    <mergeCell ref="A45:N45"/>
    <mergeCell ref="A20:N20"/>
    <mergeCell ref="A23:N2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3" manualBreakCount="3">
    <brk id="22" max="12" man="1"/>
    <brk id="37" max="12" man="1"/>
    <brk id="4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80"/>
  <sheetViews>
    <sheetView topLeftCell="C29" workbookViewId="0">
      <selection activeCell="J35" sqref="J35"/>
    </sheetView>
  </sheetViews>
  <sheetFormatPr defaultColWidth="20" defaultRowHeight="16.5"/>
  <cols>
    <col min="1" max="1" width="3.85546875" style="30" customWidth="1"/>
    <col min="2" max="2" width="20" style="31"/>
    <col min="3" max="3" width="16.5703125" style="31" customWidth="1"/>
    <col min="4" max="7" width="23.7109375" style="31" customWidth="1"/>
    <col min="8" max="9" width="20" style="31"/>
    <col min="10" max="10" width="18.28515625" style="31" customWidth="1"/>
    <col min="11" max="11" width="26.28515625" style="31" customWidth="1"/>
    <col min="12" max="12" width="20.85546875" style="32" customWidth="1"/>
    <col min="13" max="13" width="24" style="30" customWidth="1"/>
    <col min="14" max="16384" width="20" style="30"/>
  </cols>
  <sheetData>
    <row r="1" spans="1:17" ht="36" customHeight="1">
      <c r="B1" s="308" t="s">
        <v>248</v>
      </c>
      <c r="C1" s="308"/>
      <c r="D1" s="308"/>
      <c r="E1" s="308"/>
      <c r="F1" s="308"/>
      <c r="G1" s="308"/>
      <c r="H1" s="308"/>
      <c r="I1" s="308"/>
      <c r="J1" s="44">
        <v>72</v>
      </c>
    </row>
    <row r="2" spans="1:17" ht="12.75" customHeight="1"/>
    <row r="3" spans="1:17" s="36" customFormat="1" ht="83.25" customHeight="1">
      <c r="A3" s="33" t="s">
        <v>0</v>
      </c>
      <c r="B3" s="33" t="s">
        <v>1</v>
      </c>
      <c r="C3" s="33" t="s">
        <v>229</v>
      </c>
      <c r="D3" s="33" t="s">
        <v>237</v>
      </c>
      <c r="E3" s="33" t="s">
        <v>1524</v>
      </c>
      <c r="F3" s="33" t="s">
        <v>1525</v>
      </c>
      <c r="G3" s="33" t="s">
        <v>1691</v>
      </c>
      <c r="H3" s="33" t="s">
        <v>238</v>
      </c>
      <c r="I3" s="33" t="s">
        <v>239</v>
      </c>
      <c r="J3" s="33" t="s">
        <v>9</v>
      </c>
      <c r="K3" s="33" t="s">
        <v>236</v>
      </c>
      <c r="L3" s="34" t="s">
        <v>680</v>
      </c>
      <c r="M3" s="35" t="s">
        <v>681</v>
      </c>
    </row>
    <row r="4" spans="1:17" ht="20.25" customHeight="1">
      <c r="A4" s="309" t="s">
        <v>42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1"/>
    </row>
    <row r="5" spans="1:17" s="58" customFormat="1" ht="148.5">
      <c r="A5" s="55" t="s">
        <v>1844</v>
      </c>
      <c r="B5" s="55" t="s">
        <v>1842</v>
      </c>
      <c r="C5" s="55" t="s">
        <v>10</v>
      </c>
      <c r="D5" s="55" t="s">
        <v>193</v>
      </c>
      <c r="E5" s="55" t="s">
        <v>1845</v>
      </c>
      <c r="F5" s="55" t="s">
        <v>1849</v>
      </c>
      <c r="G5" s="55" t="s">
        <v>1850</v>
      </c>
      <c r="H5" s="55" t="s">
        <v>290</v>
      </c>
      <c r="I5" s="55">
        <v>27</v>
      </c>
      <c r="J5" s="55">
        <v>1</v>
      </c>
      <c r="K5" s="55" t="s">
        <v>768</v>
      </c>
      <c r="L5" s="56" t="s">
        <v>764</v>
      </c>
      <c r="M5" s="57"/>
    </row>
    <row r="6" spans="1:17" s="58" customFormat="1" ht="82.5">
      <c r="A6" s="175" t="s">
        <v>1843</v>
      </c>
      <c r="B6" s="175" t="s">
        <v>26</v>
      </c>
      <c r="C6" s="175" t="s">
        <v>50</v>
      </c>
      <c r="D6" s="175" t="s">
        <v>1846</v>
      </c>
      <c r="E6" s="175" t="s">
        <v>1847</v>
      </c>
      <c r="F6" s="55" t="s">
        <v>1755</v>
      </c>
      <c r="G6" s="176" t="s">
        <v>1853</v>
      </c>
      <c r="H6" s="55" t="s">
        <v>100</v>
      </c>
      <c r="I6" s="176">
        <v>1</v>
      </c>
      <c r="J6" s="176">
        <v>1</v>
      </c>
      <c r="K6" s="176" t="s">
        <v>1848</v>
      </c>
      <c r="L6" s="181">
        <v>300203671725</v>
      </c>
      <c r="M6" s="178">
        <v>89608590250</v>
      </c>
      <c r="N6" s="179"/>
      <c r="O6" s="179"/>
    </row>
    <row r="7" spans="1:17">
      <c r="A7" s="4"/>
      <c r="B7" s="4"/>
      <c r="C7" s="4"/>
      <c r="D7" s="4" t="s">
        <v>28</v>
      </c>
      <c r="E7" s="95"/>
      <c r="F7" s="95"/>
      <c r="G7" s="112"/>
      <c r="H7" s="4"/>
      <c r="I7" s="4"/>
      <c r="J7" s="4"/>
      <c r="K7" s="39"/>
      <c r="L7" s="37"/>
      <c r="M7" s="38"/>
    </row>
    <row r="8" spans="1:17" ht="20.25" customHeight="1">
      <c r="A8" s="309" t="s">
        <v>48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1"/>
    </row>
    <row r="9" spans="1:17" s="58" customFormat="1" ht="66">
      <c r="A9" s="55">
        <v>3</v>
      </c>
      <c r="B9" s="176" t="s">
        <v>1814</v>
      </c>
      <c r="C9" s="176" t="s">
        <v>10</v>
      </c>
      <c r="D9" s="176" t="s">
        <v>1815</v>
      </c>
      <c r="E9" s="176" t="s">
        <v>1816</v>
      </c>
      <c r="F9" s="176" t="s">
        <v>1817</v>
      </c>
      <c r="G9" s="176" t="s">
        <v>1818</v>
      </c>
      <c r="H9" s="176">
        <v>25</v>
      </c>
      <c r="I9" s="176">
        <v>1</v>
      </c>
      <c r="J9" s="176" t="s">
        <v>1819</v>
      </c>
      <c r="K9" s="177">
        <v>30020007604</v>
      </c>
      <c r="L9" s="178">
        <v>89371397131</v>
      </c>
      <c r="M9" s="179"/>
      <c r="N9" s="179"/>
      <c r="O9" s="179"/>
      <c r="P9" s="179"/>
      <c r="Q9" s="179"/>
    </row>
    <row r="10" spans="1:17">
      <c r="A10" s="4"/>
      <c r="B10" s="4"/>
      <c r="C10" s="4"/>
      <c r="D10" s="4" t="s">
        <v>28</v>
      </c>
      <c r="E10" s="95"/>
      <c r="F10" s="95"/>
      <c r="G10" s="112"/>
      <c r="H10" s="4"/>
      <c r="I10" s="4"/>
      <c r="J10" s="4"/>
      <c r="K10" s="39"/>
      <c r="L10" s="37"/>
      <c r="M10" s="38"/>
    </row>
    <row r="11" spans="1:17" ht="20.25" customHeight="1">
      <c r="A11" s="309" t="s">
        <v>84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1"/>
    </row>
    <row r="12" spans="1:17" s="58" customFormat="1" ht="82.5">
      <c r="A12" s="55">
        <v>8</v>
      </c>
      <c r="B12" s="55" t="s">
        <v>74</v>
      </c>
      <c r="C12" s="55" t="s">
        <v>10</v>
      </c>
      <c r="D12" s="55" t="s">
        <v>1453</v>
      </c>
      <c r="E12" s="55" t="s">
        <v>1708</v>
      </c>
      <c r="F12" s="55" t="s">
        <v>1709</v>
      </c>
      <c r="G12" s="55" t="s">
        <v>1455</v>
      </c>
      <c r="H12" s="55" t="s">
        <v>1455</v>
      </c>
      <c r="I12" s="55">
        <v>14</v>
      </c>
      <c r="J12" s="55">
        <v>1</v>
      </c>
      <c r="K12" s="55" t="s">
        <v>1454</v>
      </c>
      <c r="L12" s="56"/>
      <c r="M12" s="57"/>
    </row>
    <row r="13" spans="1:17">
      <c r="A13" s="4"/>
      <c r="B13" s="4"/>
      <c r="C13" s="4"/>
      <c r="D13" s="4" t="s">
        <v>28</v>
      </c>
      <c r="E13" s="95"/>
      <c r="F13" s="95"/>
      <c r="G13" s="112"/>
      <c r="H13" s="4"/>
      <c r="I13" s="4"/>
      <c r="J13" s="4">
        <v>1</v>
      </c>
      <c r="K13" s="39"/>
      <c r="L13" s="37"/>
      <c r="M13" s="38"/>
    </row>
    <row r="14" spans="1:17" s="58" customFormat="1" ht="20.25" customHeight="1">
      <c r="A14" s="312" t="s">
        <v>1851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4"/>
    </row>
    <row r="15" spans="1:17" s="58" customFormat="1" ht="173.25">
      <c r="A15" s="55">
        <v>9</v>
      </c>
      <c r="B15" s="55" t="s">
        <v>26</v>
      </c>
      <c r="C15" s="55" t="s">
        <v>10</v>
      </c>
      <c r="D15" s="55" t="s">
        <v>1852</v>
      </c>
      <c r="E15" s="55" t="s">
        <v>1854</v>
      </c>
      <c r="F15" s="55" t="s">
        <v>1755</v>
      </c>
      <c r="G15" s="45" t="s">
        <v>1720</v>
      </c>
      <c r="H15" s="55" t="s">
        <v>100</v>
      </c>
      <c r="I15" s="55"/>
      <c r="J15" s="55">
        <v>1</v>
      </c>
      <c r="K15" s="55" t="s">
        <v>1286</v>
      </c>
      <c r="L15" s="134" t="s">
        <v>1288</v>
      </c>
      <c r="M15" s="57"/>
    </row>
    <row r="16" spans="1:17">
      <c r="A16" s="4"/>
      <c r="B16" s="4"/>
      <c r="C16" s="4"/>
      <c r="D16" s="4" t="s">
        <v>28</v>
      </c>
      <c r="E16" s="95"/>
      <c r="F16" s="95"/>
      <c r="G16" s="112"/>
      <c r="H16" s="4"/>
      <c r="I16" s="4"/>
      <c r="J16" s="4">
        <v>1</v>
      </c>
      <c r="K16" s="39"/>
      <c r="L16" s="37"/>
      <c r="M16" s="38"/>
    </row>
    <row r="17" spans="1:14" ht="20.25" customHeight="1">
      <c r="A17" s="309" t="s">
        <v>105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1"/>
    </row>
    <row r="18" spans="1:14" s="58" customFormat="1" ht="82.5">
      <c r="A18" s="55">
        <v>10</v>
      </c>
      <c r="B18" s="55" t="s">
        <v>26</v>
      </c>
      <c r="C18" s="55" t="s">
        <v>10</v>
      </c>
      <c r="D18" s="55" t="s">
        <v>113</v>
      </c>
      <c r="E18" s="55"/>
      <c r="F18" s="55" t="s">
        <v>1755</v>
      </c>
      <c r="G18" s="55" t="s">
        <v>1699</v>
      </c>
      <c r="H18" s="55" t="s">
        <v>100</v>
      </c>
      <c r="I18" s="55">
        <v>12</v>
      </c>
      <c r="J18" s="55">
        <v>1</v>
      </c>
      <c r="K18" s="55" t="s">
        <v>114</v>
      </c>
      <c r="L18" s="56" t="s">
        <v>860</v>
      </c>
      <c r="M18" s="57"/>
    </row>
    <row r="19" spans="1:14" s="58" customFormat="1" ht="63">
      <c r="A19" s="175"/>
      <c r="B19" s="170" t="s">
        <v>1915</v>
      </c>
      <c r="C19" s="170" t="s">
        <v>10</v>
      </c>
      <c r="D19" s="170" t="s">
        <v>1918</v>
      </c>
      <c r="E19" s="170" t="s">
        <v>1918</v>
      </c>
      <c r="F19" s="170" t="s">
        <v>1924</v>
      </c>
      <c r="G19" s="170" t="s">
        <v>1919</v>
      </c>
      <c r="H19" s="170" t="s">
        <v>1925</v>
      </c>
      <c r="I19" s="170"/>
      <c r="J19" s="171"/>
      <c r="K19" s="170" t="s">
        <v>1917</v>
      </c>
      <c r="L19" s="171" t="s">
        <v>1916</v>
      </c>
      <c r="M19" s="170"/>
      <c r="N19" s="170"/>
    </row>
    <row r="20" spans="1:14">
      <c r="A20" s="4"/>
      <c r="B20" s="4"/>
      <c r="C20" s="4"/>
      <c r="D20" s="4" t="s">
        <v>28</v>
      </c>
      <c r="E20" s="95"/>
      <c r="F20" s="95"/>
      <c r="G20" s="112"/>
      <c r="H20" s="4"/>
      <c r="I20" s="4"/>
      <c r="J20" s="4">
        <v>1</v>
      </c>
      <c r="K20" s="39"/>
      <c r="L20" s="37"/>
      <c r="M20" s="38"/>
    </row>
    <row r="21" spans="1:14" ht="24.75" customHeight="1">
      <c r="A21" s="309" t="s">
        <v>180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1"/>
    </row>
    <row r="22" spans="1:14" s="58" customFormat="1" ht="82.5">
      <c r="A22" s="55">
        <v>12</v>
      </c>
      <c r="B22" s="55" t="s">
        <v>191</v>
      </c>
      <c r="C22" s="55" t="s">
        <v>10</v>
      </c>
      <c r="D22" s="55" t="s">
        <v>511</v>
      </c>
      <c r="E22" s="159" t="s">
        <v>1754</v>
      </c>
      <c r="F22" s="55" t="s">
        <v>1755</v>
      </c>
      <c r="G22" s="55"/>
      <c r="H22" s="55">
        <v>20</v>
      </c>
      <c r="I22" s="55">
        <v>1</v>
      </c>
      <c r="J22" s="55" t="s">
        <v>679</v>
      </c>
      <c r="K22" s="56" t="s">
        <v>861</v>
      </c>
      <c r="L22" s="57">
        <v>89270790281</v>
      </c>
      <c r="M22" s="57"/>
    </row>
    <row r="23" spans="1:14" s="58" customFormat="1" ht="82.5">
      <c r="A23" s="55">
        <v>13</v>
      </c>
      <c r="B23" s="55" t="s">
        <v>191</v>
      </c>
      <c r="C23" s="55" t="s">
        <v>10</v>
      </c>
      <c r="D23" s="55" t="s">
        <v>511</v>
      </c>
      <c r="E23" s="55" t="s">
        <v>1754</v>
      </c>
      <c r="F23" s="55" t="s">
        <v>1755</v>
      </c>
      <c r="G23" s="55"/>
      <c r="H23" s="55">
        <v>20</v>
      </c>
      <c r="I23" s="55">
        <v>1</v>
      </c>
      <c r="J23" s="55" t="s">
        <v>1354</v>
      </c>
      <c r="K23" s="59">
        <v>300202515949</v>
      </c>
      <c r="L23" s="57">
        <v>89275868893</v>
      </c>
      <c r="M23" s="57"/>
    </row>
    <row r="24" spans="1:14">
      <c r="A24" s="4"/>
      <c r="B24" s="4"/>
      <c r="C24" s="4"/>
      <c r="D24" s="4" t="s">
        <v>22</v>
      </c>
      <c r="E24" s="95"/>
      <c r="F24" s="95"/>
      <c r="G24" s="112"/>
      <c r="H24" s="4"/>
      <c r="I24" s="4"/>
      <c r="J24" s="4">
        <v>2</v>
      </c>
      <c r="K24" s="39"/>
      <c r="L24" s="37"/>
      <c r="M24" s="38"/>
    </row>
    <row r="25" spans="1:14" ht="16.5" customHeight="1">
      <c r="A25" s="309" t="s">
        <v>273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1"/>
    </row>
    <row r="26" spans="1:14" s="31" customFormat="1" ht="16.5" customHeight="1">
      <c r="A26" s="315" t="s">
        <v>273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174"/>
    </row>
    <row r="27" spans="1:14" s="58" customFormat="1" ht="33">
      <c r="A27" s="177">
        <v>17</v>
      </c>
      <c r="B27" s="177" t="s">
        <v>418</v>
      </c>
      <c r="C27" s="177" t="s">
        <v>10</v>
      </c>
      <c r="D27" s="177" t="s">
        <v>1020</v>
      </c>
      <c r="E27" s="177"/>
      <c r="F27" s="177"/>
      <c r="G27" s="177" t="s">
        <v>419</v>
      </c>
      <c r="H27" s="177">
        <v>21</v>
      </c>
      <c r="I27" s="177">
        <v>2</v>
      </c>
      <c r="J27" s="177" t="s">
        <v>144</v>
      </c>
      <c r="K27" s="180">
        <v>300200433088</v>
      </c>
      <c r="L27" s="177"/>
      <c r="M27" s="201"/>
    </row>
    <row r="28" spans="1:14" s="58" customFormat="1" ht="49.5">
      <c r="A28" s="177">
        <v>18</v>
      </c>
      <c r="B28" s="177" t="s">
        <v>420</v>
      </c>
      <c r="C28" s="177" t="s">
        <v>10</v>
      </c>
      <c r="D28" s="177" t="s">
        <v>1019</v>
      </c>
      <c r="E28" s="177"/>
      <c r="F28" s="177"/>
      <c r="G28" s="177" t="s">
        <v>421</v>
      </c>
      <c r="H28" s="177">
        <v>23</v>
      </c>
      <c r="I28" s="177">
        <v>3</v>
      </c>
      <c r="J28" s="177" t="s">
        <v>720</v>
      </c>
      <c r="K28" s="180">
        <v>300200064803</v>
      </c>
      <c r="L28" s="177">
        <v>89275882684</v>
      </c>
      <c r="M28" s="201"/>
    </row>
    <row r="29" spans="1:14" s="58" customFormat="1" ht="49.5">
      <c r="A29" s="177">
        <v>19</v>
      </c>
      <c r="B29" s="177" t="s">
        <v>495</v>
      </c>
      <c r="C29" s="177" t="s">
        <v>10</v>
      </c>
      <c r="D29" s="177" t="s">
        <v>496</v>
      </c>
      <c r="E29" s="177"/>
      <c r="F29" s="177"/>
      <c r="G29" s="177" t="s">
        <v>495</v>
      </c>
      <c r="H29" s="177">
        <v>20</v>
      </c>
      <c r="I29" s="177">
        <v>1</v>
      </c>
      <c r="J29" s="177" t="s">
        <v>822</v>
      </c>
      <c r="K29" s="180">
        <v>300200350716</v>
      </c>
      <c r="L29" s="177"/>
      <c r="M29" s="201"/>
    </row>
    <row r="30" spans="1:14" s="58" customFormat="1" ht="49.5">
      <c r="A30" s="177">
        <v>20</v>
      </c>
      <c r="B30" s="177" t="s">
        <v>1991</v>
      </c>
      <c r="C30" s="177" t="s">
        <v>10</v>
      </c>
      <c r="D30" s="177" t="s">
        <v>434</v>
      </c>
      <c r="E30" s="177"/>
      <c r="F30" s="177"/>
      <c r="G30" s="177" t="s">
        <v>422</v>
      </c>
      <c r="H30" s="177" t="s">
        <v>386</v>
      </c>
      <c r="I30" s="177">
        <v>2</v>
      </c>
      <c r="J30" s="177" t="s">
        <v>862</v>
      </c>
      <c r="K30" s="180">
        <v>300200357623</v>
      </c>
      <c r="L30" s="178"/>
      <c r="M30" s="179"/>
    </row>
    <row r="31" spans="1:14" s="58" customFormat="1" ht="49.5">
      <c r="A31" s="177">
        <v>21</v>
      </c>
      <c r="B31" s="177" t="s">
        <v>220</v>
      </c>
      <c r="C31" s="177" t="s">
        <v>10</v>
      </c>
      <c r="D31" s="177" t="s">
        <v>1021</v>
      </c>
      <c r="E31" s="177"/>
      <c r="F31" s="177"/>
      <c r="G31" s="177" t="s">
        <v>220</v>
      </c>
      <c r="H31" s="177">
        <v>23</v>
      </c>
      <c r="I31" s="177">
        <v>2</v>
      </c>
      <c r="J31" s="177" t="s">
        <v>863</v>
      </c>
      <c r="K31" s="180">
        <v>300201468894</v>
      </c>
      <c r="L31" s="178"/>
      <c r="M31" s="179"/>
    </row>
    <row r="32" spans="1:14" s="58" customFormat="1" ht="49.5">
      <c r="A32" s="177">
        <v>22</v>
      </c>
      <c r="B32" s="177" t="s">
        <v>423</v>
      </c>
      <c r="C32" s="177" t="s">
        <v>10</v>
      </c>
      <c r="D32" s="177" t="s">
        <v>1022</v>
      </c>
      <c r="E32" s="177"/>
      <c r="F32" s="177"/>
      <c r="G32" s="177" t="s">
        <v>424</v>
      </c>
      <c r="H32" s="177">
        <v>32</v>
      </c>
      <c r="I32" s="177">
        <v>1</v>
      </c>
      <c r="J32" s="177" t="s">
        <v>864</v>
      </c>
      <c r="K32" s="180">
        <v>300203209535</v>
      </c>
      <c r="L32" s="178"/>
      <c r="M32" s="179"/>
    </row>
    <row r="33" spans="1:13" s="58" customFormat="1" ht="49.5">
      <c r="A33" s="177">
        <v>23</v>
      </c>
      <c r="B33" s="177" t="s">
        <v>425</v>
      </c>
      <c r="C33" s="177" t="s">
        <v>10</v>
      </c>
      <c r="D33" s="177" t="s">
        <v>1023</v>
      </c>
      <c r="E33" s="177"/>
      <c r="F33" s="177"/>
      <c r="G33" s="177" t="s">
        <v>426</v>
      </c>
      <c r="H33" s="177">
        <v>16</v>
      </c>
      <c r="I33" s="177">
        <v>1</v>
      </c>
      <c r="J33" s="177" t="s">
        <v>842</v>
      </c>
      <c r="K33" s="180">
        <v>300302564643</v>
      </c>
      <c r="L33" s="178"/>
      <c r="M33" s="179"/>
    </row>
    <row r="34" spans="1:13" s="58" customFormat="1" ht="49.5">
      <c r="A34" s="177">
        <v>24</v>
      </c>
      <c r="B34" s="177" t="s">
        <v>274</v>
      </c>
      <c r="C34" s="177" t="s">
        <v>10</v>
      </c>
      <c r="D34" s="177" t="s">
        <v>1018</v>
      </c>
      <c r="E34" s="177"/>
      <c r="F34" s="177"/>
      <c r="G34" s="177" t="s">
        <v>427</v>
      </c>
      <c r="H34" s="177">
        <v>23</v>
      </c>
      <c r="I34" s="177">
        <v>1</v>
      </c>
      <c r="J34" s="177" t="s">
        <v>865</v>
      </c>
      <c r="K34" s="180">
        <v>300200088579</v>
      </c>
      <c r="L34" s="178"/>
      <c r="M34" s="179"/>
    </row>
    <row r="35" spans="1:13" s="58" customFormat="1" ht="31.5" customHeight="1">
      <c r="A35" s="177">
        <v>25</v>
      </c>
      <c r="B35" s="177" t="s">
        <v>275</v>
      </c>
      <c r="C35" s="177" t="s">
        <v>10</v>
      </c>
      <c r="D35" s="177" t="s">
        <v>1024</v>
      </c>
      <c r="E35" s="177"/>
      <c r="F35" s="177"/>
      <c r="G35" s="177" t="s">
        <v>275</v>
      </c>
      <c r="H35" s="177">
        <v>25</v>
      </c>
      <c r="I35" s="177">
        <v>2</v>
      </c>
      <c r="J35" s="177" t="s">
        <v>276</v>
      </c>
      <c r="K35" s="180"/>
      <c r="L35" s="178"/>
      <c r="M35" s="179"/>
    </row>
    <row r="36" spans="1:13" s="58" customFormat="1" ht="49.5">
      <c r="A36" s="177">
        <v>26</v>
      </c>
      <c r="B36" s="177" t="s">
        <v>428</v>
      </c>
      <c r="C36" s="177" t="s">
        <v>10</v>
      </c>
      <c r="D36" s="177" t="s">
        <v>1025</v>
      </c>
      <c r="E36" s="177"/>
      <c r="F36" s="177"/>
      <c r="G36" s="177" t="s">
        <v>428</v>
      </c>
      <c r="H36" s="177"/>
      <c r="I36" s="177">
        <v>1</v>
      </c>
      <c r="J36" s="177" t="s">
        <v>867</v>
      </c>
      <c r="K36" s="180">
        <v>300200575808</v>
      </c>
      <c r="L36" s="178"/>
      <c r="M36" s="179"/>
    </row>
    <row r="37" spans="1:13" s="58" customFormat="1" ht="33">
      <c r="A37" s="177">
        <v>27</v>
      </c>
      <c r="B37" s="177" t="s">
        <v>428</v>
      </c>
      <c r="C37" s="177" t="s">
        <v>10</v>
      </c>
      <c r="D37" s="177" t="s">
        <v>497</v>
      </c>
      <c r="E37" s="177"/>
      <c r="F37" s="177"/>
      <c r="G37" s="177"/>
      <c r="H37" s="177"/>
      <c r="I37" s="177">
        <v>1</v>
      </c>
      <c r="J37" s="177" t="s">
        <v>868</v>
      </c>
      <c r="K37" s="180">
        <v>300200097622</v>
      </c>
      <c r="L37" s="178"/>
      <c r="M37" s="179"/>
    </row>
    <row r="38" spans="1:13" s="58" customFormat="1" ht="33">
      <c r="A38" s="177">
        <v>28</v>
      </c>
      <c r="B38" s="177" t="s">
        <v>428</v>
      </c>
      <c r="C38" s="177" t="s">
        <v>10</v>
      </c>
      <c r="D38" s="177" t="s">
        <v>1026</v>
      </c>
      <c r="E38" s="177"/>
      <c r="F38" s="177"/>
      <c r="G38" s="177" t="s">
        <v>428</v>
      </c>
      <c r="H38" s="177"/>
      <c r="I38" s="177">
        <v>1</v>
      </c>
      <c r="J38" s="177" t="s">
        <v>1007</v>
      </c>
      <c r="K38" s="180">
        <v>300200507928</v>
      </c>
      <c r="L38" s="178"/>
      <c r="M38" s="179"/>
    </row>
    <row r="39" spans="1:13" s="58" customFormat="1" ht="33">
      <c r="A39" s="177">
        <v>29</v>
      </c>
      <c r="B39" s="177" t="s">
        <v>428</v>
      </c>
      <c r="C39" s="177" t="s">
        <v>10</v>
      </c>
      <c r="D39" s="177" t="s">
        <v>498</v>
      </c>
      <c r="E39" s="177"/>
      <c r="F39" s="177"/>
      <c r="G39" s="177" t="s">
        <v>428</v>
      </c>
      <c r="H39" s="177"/>
      <c r="I39" s="177">
        <v>1</v>
      </c>
      <c r="J39" s="177" t="s">
        <v>499</v>
      </c>
      <c r="K39" s="180"/>
      <c r="L39" s="178"/>
      <c r="M39" s="179"/>
    </row>
    <row r="40" spans="1:13" s="58" customFormat="1" ht="33">
      <c r="A40" s="177">
        <v>30</v>
      </c>
      <c r="B40" s="177" t="s">
        <v>428</v>
      </c>
      <c r="C40" s="177" t="s">
        <v>10</v>
      </c>
      <c r="D40" s="177" t="s">
        <v>1017</v>
      </c>
      <c r="E40" s="177"/>
      <c r="F40" s="177"/>
      <c r="G40" s="177" t="s">
        <v>428</v>
      </c>
      <c r="H40" s="177"/>
      <c r="I40" s="177">
        <v>5</v>
      </c>
      <c r="J40" s="177" t="s">
        <v>869</v>
      </c>
      <c r="K40" s="180">
        <v>300200074128</v>
      </c>
      <c r="L40" s="178"/>
      <c r="M40" s="179"/>
    </row>
    <row r="41" spans="1:13" s="58" customFormat="1" ht="49.5">
      <c r="A41" s="177">
        <v>31</v>
      </c>
      <c r="B41" s="177" t="s">
        <v>428</v>
      </c>
      <c r="C41" s="177" t="s">
        <v>10</v>
      </c>
      <c r="D41" s="177" t="s">
        <v>1016</v>
      </c>
      <c r="E41" s="177"/>
      <c r="F41" s="177"/>
      <c r="G41" s="177" t="s">
        <v>428</v>
      </c>
      <c r="H41" s="177"/>
      <c r="I41" s="177">
        <v>2</v>
      </c>
      <c r="J41" s="177" t="s">
        <v>717</v>
      </c>
      <c r="K41" s="180">
        <v>300200034894</v>
      </c>
      <c r="L41" s="178">
        <v>89276647995</v>
      </c>
      <c r="M41" s="179"/>
    </row>
    <row r="42" spans="1:13" s="58" customFormat="1" ht="49.5">
      <c r="A42" s="177">
        <v>32</v>
      </c>
      <c r="B42" s="177" t="s">
        <v>428</v>
      </c>
      <c r="C42" s="177" t="s">
        <v>10</v>
      </c>
      <c r="D42" s="177" t="s">
        <v>1015</v>
      </c>
      <c r="E42" s="177"/>
      <c r="F42" s="177"/>
      <c r="G42" s="177" t="s">
        <v>428</v>
      </c>
      <c r="H42" s="177"/>
      <c r="I42" s="177">
        <v>1</v>
      </c>
      <c r="J42" s="177" t="s">
        <v>870</v>
      </c>
      <c r="K42" s="180">
        <v>300204690150</v>
      </c>
      <c r="L42" s="178"/>
      <c r="M42" s="179"/>
    </row>
    <row r="43" spans="1:13" s="58" customFormat="1" ht="49.5">
      <c r="A43" s="177">
        <v>33</v>
      </c>
      <c r="B43" s="177" t="s">
        <v>428</v>
      </c>
      <c r="C43" s="177" t="s">
        <v>10</v>
      </c>
      <c r="D43" s="177" t="s">
        <v>1014</v>
      </c>
      <c r="E43" s="177"/>
      <c r="F43" s="177"/>
      <c r="G43" s="177" t="s">
        <v>428</v>
      </c>
      <c r="H43" s="177" t="s">
        <v>386</v>
      </c>
      <c r="I43" s="177">
        <v>8</v>
      </c>
      <c r="J43" s="177" t="s">
        <v>1006</v>
      </c>
      <c r="K43" s="180">
        <v>300200833255</v>
      </c>
      <c r="L43" s="178"/>
      <c r="M43" s="179"/>
    </row>
    <row r="44" spans="1:13" s="58" customFormat="1" ht="46.5" customHeight="1">
      <c r="A44" s="177"/>
      <c r="B44" s="177" t="s">
        <v>26</v>
      </c>
      <c r="C44" s="177" t="s">
        <v>10</v>
      </c>
      <c r="D44" s="177" t="s">
        <v>1989</v>
      </c>
      <c r="E44" s="177"/>
      <c r="F44" s="177"/>
      <c r="G44" s="177" t="s">
        <v>429</v>
      </c>
      <c r="H44" s="177"/>
      <c r="I44" s="177"/>
      <c r="J44" s="177" t="s">
        <v>1990</v>
      </c>
      <c r="K44" s="180">
        <v>300201725365</v>
      </c>
      <c r="L44" s="178">
        <v>89275843164</v>
      </c>
      <c r="M44" s="179"/>
    </row>
    <row r="45" spans="1:13" s="58" customFormat="1" ht="49.5">
      <c r="A45" s="177">
        <v>37</v>
      </c>
      <c r="B45" s="177" t="s">
        <v>198</v>
      </c>
      <c r="C45" s="177" t="s">
        <v>10</v>
      </c>
      <c r="D45" s="177" t="s">
        <v>988</v>
      </c>
      <c r="E45" s="177"/>
      <c r="F45" s="177"/>
      <c r="G45" s="177" t="s">
        <v>429</v>
      </c>
      <c r="H45" s="177">
        <v>22</v>
      </c>
      <c r="I45" s="177">
        <v>2</v>
      </c>
      <c r="J45" s="177" t="s">
        <v>871</v>
      </c>
      <c r="K45" s="180">
        <v>300200601279</v>
      </c>
      <c r="L45" s="178"/>
      <c r="M45" s="179"/>
    </row>
    <row r="46" spans="1:13" s="58" customFormat="1" ht="49.5">
      <c r="A46" s="177">
        <v>38</v>
      </c>
      <c r="B46" s="177" t="s">
        <v>26</v>
      </c>
      <c r="C46" s="177" t="s">
        <v>10</v>
      </c>
      <c r="D46" s="177" t="s">
        <v>1027</v>
      </c>
      <c r="E46" s="177"/>
      <c r="F46" s="177"/>
      <c r="G46" s="177" t="s">
        <v>429</v>
      </c>
      <c r="H46" s="177">
        <v>7</v>
      </c>
      <c r="I46" s="177">
        <v>1</v>
      </c>
      <c r="J46" s="177" t="s">
        <v>872</v>
      </c>
      <c r="K46" s="180">
        <v>300202910829</v>
      </c>
      <c r="L46" s="178"/>
      <c r="M46" s="179"/>
    </row>
    <row r="47" spans="1:13" s="58" customFormat="1" ht="49.5">
      <c r="A47" s="177">
        <v>40</v>
      </c>
      <c r="B47" s="177" t="s">
        <v>26</v>
      </c>
      <c r="C47" s="177" t="s">
        <v>10</v>
      </c>
      <c r="D47" s="177" t="s">
        <v>1984</v>
      </c>
      <c r="E47" s="177"/>
      <c r="F47" s="177"/>
      <c r="G47" s="177" t="s">
        <v>429</v>
      </c>
      <c r="H47" s="177">
        <v>20</v>
      </c>
      <c r="I47" s="177">
        <v>1</v>
      </c>
      <c r="J47" s="177" t="s">
        <v>1985</v>
      </c>
      <c r="K47" s="180">
        <v>300203157527</v>
      </c>
      <c r="L47" s="178"/>
      <c r="M47" s="179"/>
    </row>
    <row r="48" spans="1:13" s="58" customFormat="1" ht="49.5">
      <c r="A48" s="177">
        <v>41</v>
      </c>
      <c r="B48" s="177" t="s">
        <v>435</v>
      </c>
      <c r="C48" s="177" t="s">
        <v>10</v>
      </c>
      <c r="D48" s="177" t="s">
        <v>1013</v>
      </c>
      <c r="E48" s="177"/>
      <c r="F48" s="177"/>
      <c r="G48" s="177" t="s">
        <v>429</v>
      </c>
      <c r="H48" s="177">
        <v>20</v>
      </c>
      <c r="I48" s="177">
        <v>1</v>
      </c>
      <c r="J48" s="177" t="s">
        <v>873</v>
      </c>
      <c r="K48" s="180">
        <v>300200068501</v>
      </c>
      <c r="L48" s="178">
        <v>89272815285</v>
      </c>
      <c r="M48" s="179"/>
    </row>
    <row r="49" spans="1:13" s="58" customFormat="1" ht="49.5">
      <c r="A49" s="177">
        <v>44</v>
      </c>
      <c r="B49" s="177" t="s">
        <v>436</v>
      </c>
      <c r="C49" s="177" t="s">
        <v>10</v>
      </c>
      <c r="D49" s="177" t="s">
        <v>1012</v>
      </c>
      <c r="E49" s="177"/>
      <c r="F49" s="177"/>
      <c r="G49" s="177" t="s">
        <v>429</v>
      </c>
      <c r="H49" s="177">
        <v>10</v>
      </c>
      <c r="I49" s="177">
        <v>2</v>
      </c>
      <c r="J49" s="177" t="s">
        <v>875</v>
      </c>
      <c r="K49" s="180">
        <v>300202349699</v>
      </c>
      <c r="L49" s="178" t="s">
        <v>874</v>
      </c>
      <c r="M49" s="179"/>
    </row>
    <row r="50" spans="1:13" s="58" customFormat="1" ht="49.5">
      <c r="A50" s="177">
        <v>46</v>
      </c>
      <c r="B50" s="177" t="s">
        <v>1961</v>
      </c>
      <c r="C50" s="177" t="s">
        <v>10</v>
      </c>
      <c r="D50" s="177" t="s">
        <v>1962</v>
      </c>
      <c r="E50" s="177"/>
      <c r="F50" s="177"/>
      <c r="G50" s="177" t="s">
        <v>429</v>
      </c>
      <c r="H50" s="177">
        <v>20</v>
      </c>
      <c r="I50" s="177">
        <v>2</v>
      </c>
      <c r="J50" s="177" t="s">
        <v>1963</v>
      </c>
      <c r="K50" s="180">
        <v>300201253289</v>
      </c>
      <c r="L50" s="178">
        <v>89275612253</v>
      </c>
      <c r="M50" s="179"/>
    </row>
    <row r="51" spans="1:13" s="58" customFormat="1" ht="49.5">
      <c r="A51" s="177">
        <v>49</v>
      </c>
      <c r="B51" s="177" t="s">
        <v>432</v>
      </c>
      <c r="C51" s="177" t="s">
        <v>10</v>
      </c>
      <c r="D51" s="177" t="s">
        <v>1011</v>
      </c>
      <c r="E51" s="177"/>
      <c r="F51" s="177"/>
      <c r="G51" s="177" t="s">
        <v>429</v>
      </c>
      <c r="H51" s="177">
        <v>20</v>
      </c>
      <c r="I51" s="177">
        <v>1</v>
      </c>
      <c r="J51" s="177" t="s">
        <v>388</v>
      </c>
      <c r="K51" s="180">
        <v>300200023268</v>
      </c>
      <c r="L51" s="178">
        <v>89276633392</v>
      </c>
      <c r="M51" s="179"/>
    </row>
    <row r="52" spans="1:13" s="58" customFormat="1" ht="34.5" customHeight="1">
      <c r="A52" s="177">
        <v>50</v>
      </c>
      <c r="B52" s="177" t="s">
        <v>342</v>
      </c>
      <c r="C52" s="177" t="s">
        <v>10</v>
      </c>
      <c r="D52" s="177" t="s">
        <v>755</v>
      </c>
      <c r="E52" s="177"/>
      <c r="F52" s="177"/>
      <c r="G52" s="177" t="s">
        <v>433</v>
      </c>
      <c r="H52" s="177">
        <v>60</v>
      </c>
      <c r="I52" s="177">
        <v>3</v>
      </c>
      <c r="J52" s="177" t="s">
        <v>1005</v>
      </c>
      <c r="K52" s="180">
        <v>301613410574</v>
      </c>
      <c r="L52" s="178">
        <v>89275729444</v>
      </c>
      <c r="M52" s="179"/>
    </row>
    <row r="53" spans="1:13" s="58" customFormat="1" ht="33">
      <c r="A53" s="177">
        <v>55</v>
      </c>
      <c r="B53" s="177" t="s">
        <v>419</v>
      </c>
      <c r="C53" s="177" t="s">
        <v>10</v>
      </c>
      <c r="D53" s="177" t="s">
        <v>1010</v>
      </c>
      <c r="E53" s="177"/>
      <c r="F53" s="177"/>
      <c r="G53" s="177" t="s">
        <v>419</v>
      </c>
      <c r="H53" s="177">
        <v>36</v>
      </c>
      <c r="I53" s="177">
        <v>2</v>
      </c>
      <c r="J53" s="177" t="s">
        <v>437</v>
      </c>
      <c r="K53" s="180">
        <v>301804986175</v>
      </c>
      <c r="L53" s="178" t="s">
        <v>1004</v>
      </c>
      <c r="M53" s="179"/>
    </row>
    <row r="54" spans="1:13" s="58" customFormat="1" ht="16.5" customHeight="1">
      <c r="A54" s="177">
        <v>58</v>
      </c>
      <c r="B54" s="304" t="s">
        <v>438</v>
      </c>
      <c r="C54" s="304" t="s">
        <v>10</v>
      </c>
      <c r="D54" s="177" t="s">
        <v>1008</v>
      </c>
      <c r="E54" s="177"/>
      <c r="F54" s="177"/>
      <c r="G54" s="304" t="s">
        <v>341</v>
      </c>
      <c r="H54" s="177">
        <v>20</v>
      </c>
      <c r="I54" s="177">
        <v>3</v>
      </c>
      <c r="J54" s="304" t="s">
        <v>1964</v>
      </c>
      <c r="K54" s="306">
        <v>300200092335</v>
      </c>
      <c r="L54" s="178">
        <v>89275557229</v>
      </c>
      <c r="M54" s="179"/>
    </row>
    <row r="55" spans="1:13" s="58" customFormat="1">
      <c r="A55" s="177">
        <v>59</v>
      </c>
      <c r="B55" s="305"/>
      <c r="C55" s="305"/>
      <c r="D55" s="177"/>
      <c r="E55" s="177"/>
      <c r="F55" s="177"/>
      <c r="G55" s="305"/>
      <c r="H55" s="177"/>
      <c r="I55" s="177"/>
      <c r="J55" s="305"/>
      <c r="K55" s="307"/>
      <c r="L55" s="178"/>
      <c r="M55" s="179"/>
    </row>
    <row r="56" spans="1:13" s="58" customFormat="1" ht="49.5">
      <c r="A56" s="177">
        <v>60</v>
      </c>
      <c r="B56" s="177" t="s">
        <v>439</v>
      </c>
      <c r="C56" s="177" t="s">
        <v>10</v>
      </c>
      <c r="D56" s="177" t="s">
        <v>1028</v>
      </c>
      <c r="E56" s="177"/>
      <c r="F56" s="177"/>
      <c r="G56" s="177" t="s">
        <v>341</v>
      </c>
      <c r="H56" s="177">
        <v>20</v>
      </c>
      <c r="I56" s="177">
        <v>2</v>
      </c>
      <c r="J56" s="177" t="s">
        <v>440</v>
      </c>
      <c r="K56" s="180">
        <v>306891134100028</v>
      </c>
      <c r="L56" s="178"/>
      <c r="M56" s="179"/>
    </row>
    <row r="57" spans="1:13" s="58" customFormat="1" ht="49.5">
      <c r="A57" s="177">
        <v>61</v>
      </c>
      <c r="B57" s="177" t="s">
        <v>444</v>
      </c>
      <c r="C57" s="177" t="s">
        <v>10</v>
      </c>
      <c r="D57" s="177" t="s">
        <v>1003</v>
      </c>
      <c r="E57" s="177"/>
      <c r="F57" s="177"/>
      <c r="G57" s="177" t="s">
        <v>341</v>
      </c>
      <c r="H57" s="177">
        <v>20</v>
      </c>
      <c r="I57" s="177">
        <v>2</v>
      </c>
      <c r="J57" s="177" t="s">
        <v>441</v>
      </c>
      <c r="K57" s="180">
        <v>301710654167</v>
      </c>
      <c r="L57" s="178">
        <v>89033498888</v>
      </c>
      <c r="M57" s="179"/>
    </row>
    <row r="58" spans="1:13" s="58" customFormat="1" ht="49.5">
      <c r="A58" s="177">
        <v>62</v>
      </c>
      <c r="B58" s="304" t="s">
        <v>442</v>
      </c>
      <c r="C58" s="177" t="s">
        <v>10</v>
      </c>
      <c r="D58" s="304" t="s">
        <v>1003</v>
      </c>
      <c r="E58" s="176"/>
      <c r="F58" s="176"/>
      <c r="G58" s="304" t="s">
        <v>442</v>
      </c>
      <c r="H58" s="177">
        <v>9</v>
      </c>
      <c r="I58" s="177">
        <v>1</v>
      </c>
      <c r="J58" s="177" t="s">
        <v>839</v>
      </c>
      <c r="K58" s="180">
        <v>300202996520</v>
      </c>
      <c r="L58" s="178">
        <v>89275846083</v>
      </c>
      <c r="M58" s="179"/>
    </row>
    <row r="59" spans="1:13" s="58" customFormat="1" ht="49.5">
      <c r="A59" s="177">
        <v>63</v>
      </c>
      <c r="B59" s="305"/>
      <c r="C59" s="177" t="s">
        <v>10</v>
      </c>
      <c r="D59" s="305"/>
      <c r="E59" s="176"/>
      <c r="F59" s="176"/>
      <c r="G59" s="305"/>
      <c r="H59" s="177">
        <v>9</v>
      </c>
      <c r="I59" s="177">
        <v>1</v>
      </c>
      <c r="J59" s="177" t="s">
        <v>840</v>
      </c>
      <c r="K59" s="180">
        <v>300700033899</v>
      </c>
      <c r="L59" s="178">
        <v>89275658912</v>
      </c>
      <c r="M59" s="179"/>
    </row>
    <row r="60" spans="1:13" s="58" customFormat="1" ht="49.5">
      <c r="A60" s="177">
        <v>66</v>
      </c>
      <c r="B60" s="177" t="s">
        <v>431</v>
      </c>
      <c r="C60" s="177" t="s">
        <v>10</v>
      </c>
      <c r="D60" s="177" t="s">
        <v>1029</v>
      </c>
      <c r="E60" s="177"/>
      <c r="F60" s="177"/>
      <c r="G60" s="177" t="s">
        <v>443</v>
      </c>
      <c r="H60" s="177">
        <v>80</v>
      </c>
      <c r="I60" s="177">
        <v>2</v>
      </c>
      <c r="J60" s="177" t="s">
        <v>847</v>
      </c>
      <c r="K60" s="180">
        <v>300203662424</v>
      </c>
      <c r="L60" s="178">
        <v>89275597333</v>
      </c>
      <c r="M60" s="179"/>
    </row>
    <row r="61" spans="1:13" s="58" customFormat="1" ht="33">
      <c r="A61" s="177">
        <v>67</v>
      </c>
      <c r="B61" s="177" t="s">
        <v>812</v>
      </c>
      <c r="C61" s="177" t="s">
        <v>10</v>
      </c>
      <c r="D61" s="177" t="s">
        <v>1030</v>
      </c>
      <c r="E61" s="177"/>
      <c r="F61" s="177"/>
      <c r="G61" s="177" t="s">
        <v>1002</v>
      </c>
      <c r="H61" s="177">
        <v>20</v>
      </c>
      <c r="I61" s="177">
        <v>2</v>
      </c>
      <c r="J61" s="177" t="s">
        <v>814</v>
      </c>
      <c r="K61" s="180">
        <v>300204946789</v>
      </c>
      <c r="L61" s="178">
        <v>89375077617</v>
      </c>
      <c r="M61" s="179"/>
    </row>
    <row r="62" spans="1:13" s="58" customFormat="1" ht="49.5">
      <c r="A62" s="177"/>
      <c r="B62" s="177" t="s">
        <v>74</v>
      </c>
      <c r="C62" s="177" t="s">
        <v>953</v>
      </c>
      <c r="D62" s="177" t="s">
        <v>952</v>
      </c>
      <c r="E62" s="177"/>
      <c r="F62" s="177"/>
      <c r="G62" s="177" t="s">
        <v>430</v>
      </c>
      <c r="H62" s="177">
        <v>40</v>
      </c>
      <c r="I62" s="177">
        <v>1</v>
      </c>
      <c r="J62" s="177" t="s">
        <v>954</v>
      </c>
      <c r="K62" s="180"/>
      <c r="L62" s="178">
        <v>89375059645</v>
      </c>
      <c r="M62" s="179"/>
    </row>
    <row r="63" spans="1:13" s="58" customFormat="1" ht="49.5">
      <c r="A63" s="177"/>
      <c r="B63" s="177" t="s">
        <v>1001</v>
      </c>
      <c r="C63" s="177"/>
      <c r="D63" s="177" t="s">
        <v>755</v>
      </c>
      <c r="E63" s="177"/>
      <c r="F63" s="177"/>
      <c r="G63" s="177" t="s">
        <v>955</v>
      </c>
      <c r="H63" s="177">
        <v>40</v>
      </c>
      <c r="I63" s="177">
        <v>2</v>
      </c>
      <c r="J63" s="177" t="s">
        <v>981</v>
      </c>
      <c r="K63" s="180">
        <v>3016030743</v>
      </c>
      <c r="L63" s="178" t="s">
        <v>982</v>
      </c>
      <c r="M63" s="179"/>
    </row>
    <row r="64" spans="1:13" s="58" customFormat="1" ht="49.5">
      <c r="A64" s="177">
        <v>70</v>
      </c>
      <c r="B64" s="177" t="s">
        <v>198</v>
      </c>
      <c r="C64" s="177" t="s">
        <v>10</v>
      </c>
      <c r="D64" s="177" t="s">
        <v>813</v>
      </c>
      <c r="E64" s="177"/>
      <c r="F64" s="177"/>
      <c r="G64" s="177" t="s">
        <v>429</v>
      </c>
      <c r="H64" s="177">
        <v>15</v>
      </c>
      <c r="I64" s="177">
        <v>1</v>
      </c>
      <c r="J64" s="177" t="s">
        <v>838</v>
      </c>
      <c r="K64" s="180">
        <v>300205092434</v>
      </c>
      <c r="L64" s="178">
        <v>89275649220</v>
      </c>
      <c r="M64" s="179"/>
    </row>
    <row r="65" spans="1:13" s="58" customFormat="1" ht="74.25" customHeight="1">
      <c r="A65" s="177"/>
      <c r="B65" s="177" t="s">
        <v>26</v>
      </c>
      <c r="C65" s="177" t="s">
        <v>10</v>
      </c>
      <c r="D65" s="203" t="s">
        <v>1986</v>
      </c>
      <c r="E65" s="177"/>
      <c r="F65" s="177"/>
      <c r="G65" s="177" t="s">
        <v>429</v>
      </c>
      <c r="H65" s="177"/>
      <c r="I65" s="177"/>
      <c r="J65" s="177" t="s">
        <v>1987</v>
      </c>
      <c r="K65" s="180"/>
      <c r="L65" s="178"/>
      <c r="M65" s="179"/>
    </row>
    <row r="66" spans="1:13" s="58" customFormat="1" ht="49.5">
      <c r="A66" s="177"/>
      <c r="B66" s="177" t="s">
        <v>198</v>
      </c>
      <c r="C66" s="177" t="s">
        <v>50</v>
      </c>
      <c r="D66" s="177" t="s">
        <v>988</v>
      </c>
      <c r="E66" s="177">
        <v>89275751159</v>
      </c>
      <c r="F66" s="177"/>
      <c r="G66" s="177" t="s">
        <v>429</v>
      </c>
      <c r="H66" s="177">
        <v>30</v>
      </c>
      <c r="I66" s="177">
        <v>2</v>
      </c>
      <c r="J66" s="177" t="s">
        <v>1009</v>
      </c>
      <c r="K66" s="180">
        <v>301609783333</v>
      </c>
      <c r="L66" s="178"/>
      <c r="M66" s="179"/>
    </row>
    <row r="67" spans="1:13" s="58" customFormat="1" ht="49.5">
      <c r="A67" s="177"/>
      <c r="B67" s="177" t="s">
        <v>428</v>
      </c>
      <c r="C67" s="177" t="s">
        <v>10</v>
      </c>
      <c r="D67" s="177" t="s">
        <v>1035</v>
      </c>
      <c r="E67" s="177"/>
      <c r="F67" s="177"/>
      <c r="G67" s="177" t="s">
        <v>428</v>
      </c>
      <c r="H67" s="177"/>
      <c r="I67" s="177">
        <v>1</v>
      </c>
      <c r="J67" s="177" t="s">
        <v>1036</v>
      </c>
      <c r="K67" s="180">
        <v>301800251910</v>
      </c>
      <c r="L67" s="178"/>
      <c r="M67" s="179"/>
    </row>
    <row r="68" spans="1:13" s="58" customFormat="1" ht="49.5">
      <c r="A68" s="177"/>
      <c r="B68" s="177" t="s">
        <v>1031</v>
      </c>
      <c r="C68" s="177" t="s">
        <v>10</v>
      </c>
      <c r="D68" s="177" t="s">
        <v>1034</v>
      </c>
      <c r="E68" s="177"/>
      <c r="F68" s="177"/>
      <c r="G68" s="177" t="s">
        <v>1033</v>
      </c>
      <c r="H68" s="177"/>
      <c r="I68" s="177">
        <v>1</v>
      </c>
      <c r="J68" s="177" t="s">
        <v>1032</v>
      </c>
      <c r="K68" s="180">
        <v>300200371353</v>
      </c>
      <c r="L68" s="178"/>
      <c r="M68" s="179"/>
    </row>
    <row r="69" spans="1:13" s="58" customFormat="1" ht="49.5">
      <c r="A69" s="177"/>
      <c r="B69" s="177" t="s">
        <v>1195</v>
      </c>
      <c r="C69" s="177" t="s">
        <v>1196</v>
      </c>
      <c r="D69" s="177" t="s">
        <v>964</v>
      </c>
      <c r="E69" s="177"/>
      <c r="F69" s="177"/>
      <c r="G69" s="177"/>
      <c r="H69" s="177"/>
      <c r="I69" s="177"/>
      <c r="J69" s="177" t="s">
        <v>1988</v>
      </c>
      <c r="K69" s="180"/>
      <c r="L69" s="178"/>
      <c r="M69" s="179"/>
    </row>
    <row r="70" spans="1:13" s="58" customFormat="1" ht="33">
      <c r="A70" s="177"/>
      <c r="B70" s="177" t="s">
        <v>1195</v>
      </c>
      <c r="C70" s="177" t="s">
        <v>10</v>
      </c>
      <c r="D70" s="177" t="s">
        <v>1965</v>
      </c>
      <c r="E70" s="177"/>
      <c r="F70" s="177"/>
      <c r="G70" s="177" t="s">
        <v>967</v>
      </c>
      <c r="H70" s="177"/>
      <c r="I70" s="177"/>
      <c r="J70" s="177" t="s">
        <v>1966</v>
      </c>
      <c r="K70" s="180"/>
      <c r="L70" s="178"/>
      <c r="M70" s="179"/>
    </row>
    <row r="71" spans="1:13" s="58" customFormat="1" ht="33">
      <c r="A71" s="177"/>
      <c r="B71" s="177" t="s">
        <v>1224</v>
      </c>
      <c r="C71" s="177" t="s">
        <v>10</v>
      </c>
      <c r="D71" s="177" t="s">
        <v>1967</v>
      </c>
      <c r="E71" s="177"/>
      <c r="F71" s="177"/>
      <c r="G71" s="177" t="s">
        <v>1968</v>
      </c>
      <c r="H71" s="177">
        <v>10</v>
      </c>
      <c r="I71" s="177">
        <v>1</v>
      </c>
      <c r="J71" s="177" t="s">
        <v>1969</v>
      </c>
      <c r="K71" s="180"/>
      <c r="L71" s="178"/>
      <c r="M71" s="179"/>
    </row>
    <row r="72" spans="1:13" s="58" customFormat="1" ht="33">
      <c r="A72" s="177"/>
      <c r="B72" s="177" t="s">
        <v>274</v>
      </c>
      <c r="C72" s="177" t="s">
        <v>50</v>
      </c>
      <c r="D72" s="177" t="s">
        <v>974</v>
      </c>
      <c r="E72" s="177"/>
      <c r="F72" s="177"/>
      <c r="G72" s="177" t="s">
        <v>274</v>
      </c>
      <c r="H72" s="177"/>
      <c r="I72" s="177"/>
      <c r="J72" s="177" t="s">
        <v>1970</v>
      </c>
      <c r="K72" s="180"/>
      <c r="L72" s="178"/>
      <c r="M72" s="179"/>
    </row>
    <row r="73" spans="1:13" s="58" customFormat="1" ht="49.5">
      <c r="A73" s="177"/>
      <c r="B73" s="177" t="s">
        <v>1971</v>
      </c>
      <c r="C73" s="177" t="s">
        <v>10</v>
      </c>
      <c r="D73" s="177" t="s">
        <v>1168</v>
      </c>
      <c r="E73" s="177"/>
      <c r="F73" s="177"/>
      <c r="G73" s="177" t="s">
        <v>1972</v>
      </c>
      <c r="H73" s="177"/>
      <c r="I73" s="177"/>
      <c r="J73" s="177" t="s">
        <v>1973</v>
      </c>
      <c r="K73" s="180"/>
      <c r="L73" s="178"/>
      <c r="M73" s="179"/>
    </row>
    <row r="74" spans="1:13" s="149" customFormat="1" ht="179.25" customHeight="1">
      <c r="A74" s="177"/>
      <c r="B74" s="177" t="s">
        <v>1971</v>
      </c>
      <c r="C74" s="177" t="s">
        <v>50</v>
      </c>
      <c r="D74" s="177" t="s">
        <v>988</v>
      </c>
      <c r="E74" s="177"/>
      <c r="F74" s="177"/>
      <c r="G74" s="177" t="s">
        <v>1971</v>
      </c>
      <c r="H74" s="177"/>
      <c r="I74" s="177"/>
      <c r="J74" s="177" t="s">
        <v>1974</v>
      </c>
      <c r="K74" s="180"/>
      <c r="L74" s="178"/>
      <c r="M74" s="179"/>
    </row>
    <row r="75" spans="1:13" s="58" customFormat="1" ht="33">
      <c r="A75" s="177"/>
      <c r="B75" s="177" t="s">
        <v>1975</v>
      </c>
      <c r="C75" s="177"/>
      <c r="D75" s="177" t="s">
        <v>1976</v>
      </c>
      <c r="E75" s="177">
        <v>89608512868</v>
      </c>
      <c r="F75" s="177"/>
      <c r="G75" s="177" t="s">
        <v>430</v>
      </c>
      <c r="H75" s="177"/>
      <c r="I75" s="177"/>
      <c r="J75" s="177" t="s">
        <v>1977</v>
      </c>
      <c r="K75" s="180"/>
      <c r="L75" s="178"/>
      <c r="M75" s="179"/>
    </row>
    <row r="76" spans="1:13" s="58" customFormat="1" ht="49.5">
      <c r="A76" s="177"/>
      <c r="B76" s="177" t="s">
        <v>1978</v>
      </c>
      <c r="C76" s="177"/>
      <c r="D76" s="177" t="s">
        <v>1979</v>
      </c>
      <c r="E76" s="177">
        <v>89278280607</v>
      </c>
      <c r="F76" s="177"/>
      <c r="G76" s="177" t="s">
        <v>1980</v>
      </c>
      <c r="H76" s="177"/>
      <c r="I76" s="177"/>
      <c r="J76" s="177" t="s">
        <v>1981</v>
      </c>
      <c r="K76" s="180"/>
      <c r="L76" s="178"/>
      <c r="M76" s="179"/>
    </row>
    <row r="77" spans="1:13" s="58" customFormat="1" ht="49.5">
      <c r="A77" s="177"/>
      <c r="B77" s="177" t="s">
        <v>1982</v>
      </c>
      <c r="C77" s="177" t="s">
        <v>10</v>
      </c>
      <c r="D77" s="177" t="s">
        <v>974</v>
      </c>
      <c r="E77" s="177">
        <v>89275861882</v>
      </c>
      <c r="F77" s="177"/>
      <c r="G77" s="177"/>
      <c r="H77" s="177"/>
      <c r="I77" s="177"/>
      <c r="J77" s="177" t="s">
        <v>1983</v>
      </c>
      <c r="K77" s="180"/>
      <c r="L77" s="178"/>
      <c r="M77" s="179"/>
    </row>
    <row r="78" spans="1:13" s="58" customFormat="1" ht="33">
      <c r="A78" s="177"/>
      <c r="B78" s="177" t="s">
        <v>970</v>
      </c>
      <c r="C78" s="177" t="s">
        <v>10</v>
      </c>
      <c r="D78" s="177" t="s">
        <v>964</v>
      </c>
      <c r="E78" s="177"/>
      <c r="F78" s="177"/>
      <c r="G78" s="177" t="s">
        <v>967</v>
      </c>
      <c r="H78" s="177">
        <v>30</v>
      </c>
      <c r="I78" s="177">
        <v>2</v>
      </c>
      <c r="J78" s="177" t="s">
        <v>968</v>
      </c>
      <c r="K78" s="180">
        <v>300601900597</v>
      </c>
      <c r="L78" s="178" t="s">
        <v>969</v>
      </c>
      <c r="M78" s="179"/>
    </row>
    <row r="79" spans="1:13">
      <c r="K79" s="202"/>
    </row>
    <row r="80" spans="1:13">
      <c r="K80" s="202"/>
    </row>
  </sheetData>
  <mergeCells count="17">
    <mergeCell ref="A25:M25"/>
    <mergeCell ref="A21:M21"/>
    <mergeCell ref="A26:L26"/>
    <mergeCell ref="B54:B55"/>
    <mergeCell ref="C54:C55"/>
    <mergeCell ref="G54:G55"/>
    <mergeCell ref="B1:I1"/>
    <mergeCell ref="A8:M8"/>
    <mergeCell ref="A4:M4"/>
    <mergeCell ref="A17:M17"/>
    <mergeCell ref="A14:M14"/>
    <mergeCell ref="A11:M11"/>
    <mergeCell ref="J54:J55"/>
    <mergeCell ref="K54:K55"/>
    <mergeCell ref="B58:B59"/>
    <mergeCell ref="D58:D59"/>
    <mergeCell ref="G58:G5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"/>
  <sheetViews>
    <sheetView view="pageBreakPreview" zoomScale="60" zoomScaleNormal="90" workbookViewId="0">
      <selection activeCell="D12" sqref="D12"/>
    </sheetView>
  </sheetViews>
  <sheetFormatPr defaultRowHeight="18.75"/>
  <cols>
    <col min="1" max="1" width="9.140625" style="14"/>
    <col min="2" max="2" width="25.42578125" style="14" customWidth="1"/>
    <col min="3" max="5" width="21.140625" style="14" customWidth="1"/>
    <col min="6" max="10" width="17.5703125" style="14" customWidth="1"/>
    <col min="11" max="11" width="15.5703125" style="14" customWidth="1"/>
    <col min="12" max="12" width="16.7109375" style="14" customWidth="1"/>
    <col min="13" max="16384" width="9.140625" style="14"/>
  </cols>
  <sheetData>
    <row r="1" spans="1:12">
      <c r="A1" s="317" t="s">
        <v>886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2" s="41" customFormat="1" ht="93.75">
      <c r="A2" s="5" t="s">
        <v>0</v>
      </c>
      <c r="B2" s="5" t="s">
        <v>1</v>
      </c>
      <c r="C2" s="5" t="s">
        <v>237</v>
      </c>
      <c r="D2" s="94" t="s">
        <v>1522</v>
      </c>
      <c r="E2" s="94" t="s">
        <v>1525</v>
      </c>
      <c r="F2" s="5" t="s">
        <v>249</v>
      </c>
      <c r="G2" s="5" t="s">
        <v>251</v>
      </c>
      <c r="H2" s="5" t="s">
        <v>252</v>
      </c>
      <c r="I2" s="5" t="s">
        <v>254</v>
      </c>
      <c r="J2" s="5" t="s">
        <v>9</v>
      </c>
      <c r="K2" s="20" t="s">
        <v>255</v>
      </c>
      <c r="L2" s="20" t="s">
        <v>678</v>
      </c>
    </row>
    <row r="3" spans="1:12" s="42" customFormat="1" ht="93.75">
      <c r="A3" s="1">
        <v>1</v>
      </c>
      <c r="B3" s="1" t="s">
        <v>194</v>
      </c>
      <c r="C3" s="1" t="s">
        <v>27</v>
      </c>
      <c r="D3" s="1" t="s">
        <v>1992</v>
      </c>
      <c r="E3" s="1"/>
      <c r="F3" s="1" t="s">
        <v>250</v>
      </c>
      <c r="G3" s="1">
        <v>19</v>
      </c>
      <c r="H3" s="1" t="s">
        <v>253</v>
      </c>
      <c r="I3" s="1" t="s">
        <v>247</v>
      </c>
      <c r="J3" s="1">
        <v>10</v>
      </c>
      <c r="K3" s="1" t="s">
        <v>1517</v>
      </c>
      <c r="L3" s="21">
        <v>55745.557439999997</v>
      </c>
    </row>
    <row r="4" spans="1:12" s="42" customFormat="1" ht="75">
      <c r="A4" s="1">
        <v>2</v>
      </c>
      <c r="B4" s="1" t="s">
        <v>1519</v>
      </c>
      <c r="C4" s="1" t="s">
        <v>277</v>
      </c>
      <c r="D4" s="1"/>
      <c r="E4" s="1"/>
      <c r="F4" s="1" t="s">
        <v>79</v>
      </c>
      <c r="G4" s="1">
        <v>29</v>
      </c>
      <c r="H4" s="1">
        <v>700</v>
      </c>
      <c r="I4" s="1" t="s">
        <v>247</v>
      </c>
      <c r="J4" s="1">
        <v>31</v>
      </c>
      <c r="K4" s="1" t="s">
        <v>1518</v>
      </c>
      <c r="L4" s="21"/>
    </row>
    <row r="5" spans="1:12">
      <c r="A5" s="40"/>
      <c r="B5" s="40"/>
      <c r="C5" s="40" t="s">
        <v>28</v>
      </c>
      <c r="D5" s="40"/>
      <c r="E5" s="40"/>
      <c r="F5" s="40"/>
      <c r="G5" s="40">
        <f>G4+G3</f>
        <v>48</v>
      </c>
      <c r="H5" s="40"/>
      <c r="I5" s="40"/>
      <c r="J5" s="40">
        <f>J4+J3</f>
        <v>41</v>
      </c>
      <c r="K5" s="43"/>
      <c r="L5" s="43"/>
    </row>
  </sheetData>
  <mergeCells count="1">
    <mergeCell ref="A1:J1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Торговля</vt:lpstr>
      <vt:lpstr>Общепит</vt:lpstr>
      <vt:lpstr>Быт.обслуж</vt:lpstr>
      <vt:lpstr>АЗС</vt:lpstr>
      <vt:lpstr>Гостиницы</vt:lpstr>
      <vt:lpstr>Общепит!Область_печати</vt:lpstr>
      <vt:lpstr>Торговля!Область_печати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Даража Кабутовна</dc:creator>
  <cp:lastModifiedBy>23</cp:lastModifiedBy>
  <cp:lastPrinted>2016-01-21T06:31:36Z</cp:lastPrinted>
  <dcterms:created xsi:type="dcterms:W3CDTF">2010-10-11T11:15:27Z</dcterms:created>
  <dcterms:modified xsi:type="dcterms:W3CDTF">2020-06-05T11:40:19Z</dcterms:modified>
</cp:coreProperties>
</file>